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W:\Forestry\Masters\Certification Records\CURRENT LICENSEES\014729 AltiSkog - TRANSFER\2024 RA\"/>
    </mc:Choice>
  </mc:AlternateContent>
  <xr:revisionPtr revIDLastSave="0" documentId="13_ncr:1_{C3E548F8-2360-4DC8-9871-FB29149A95F0}" xr6:coauthVersionLast="47" xr6:coauthVersionMax="47" xr10:uidLastSave="{00000000-0000-0000-0000-000000000000}"/>
  <bookViews>
    <workbookView xWindow="28800" yWindow="0" windowWidth="14400" windowHeight="15600" tabRatio="756" xr2:uid="{E7DCE647-EB22-4C16-A02C-16679940C567}"/>
  </bookViews>
  <sheets>
    <sheet name="Cover" sheetId="23" r:id="rId1"/>
    <sheet name="1 Basic Info" sheetId="39" r:id="rId2"/>
    <sheet name="2 Findings" sheetId="24" r:id="rId3"/>
    <sheet name="3 MA Cert process" sheetId="25" r:id="rId4"/>
    <sheet name="5 MA Org Structure+Management" sheetId="26" r:id="rId5"/>
    <sheet name="A1b PEFC FM NO checklist" sheetId="12" r:id="rId6"/>
    <sheet name="PEFC NO Audit Programme" sheetId="14" r:id="rId7"/>
    <sheet name="A2 Stakeholder Summary" sheetId="31" r:id="rId8"/>
    <sheet name="A3 Species list" sheetId="32" r:id="rId9"/>
    <sheet name="A6b PEFC Group NO checklist" sheetId="13" r:id="rId10"/>
    <sheet name="A7 Members &amp; FMUs" sheetId="33" r:id="rId11"/>
    <sheet name="A8b PEFC NOR Sampling" sheetId="21" r:id="rId12"/>
    <sheet name="A11a Cert Decsn" sheetId="34" r:id="rId13"/>
    <sheet name="A12a Product schedule" sheetId="35" r:id="rId14"/>
    <sheet name="A14a Product Codes" sheetId="36" r:id="rId15"/>
    <sheet name="A15 Opening and Closing Meeting" sheetId="38" r:id="rId16"/>
    <sheet name="6 S1" sheetId="27" r:id="rId17"/>
    <sheet name="7 S2" sheetId="28" r:id="rId18"/>
    <sheet name="8 S3" sheetId="29" r:id="rId19"/>
    <sheet name="9 S4" sheetId="30" r:id="rId20"/>
  </sheets>
  <externalReferences>
    <externalReference r:id="rId21"/>
  </externalReferences>
  <definedNames>
    <definedName name="_xlnm._FilterDatabase" localSheetId="2" hidden="1">'2 Findings'!$A$5:$L$8</definedName>
    <definedName name="_xlnm._FilterDatabase" localSheetId="5" hidden="1">'A1b PEFC FM NO checklist'!$A$21:$W$34</definedName>
    <definedName name="_xlnm._FilterDatabase" localSheetId="9" hidden="1">'A6b PEFC Group NO checklist'!$A$12:$T$12</definedName>
    <definedName name="_xlnm._FilterDatabase" localSheetId="10" hidden="1">'A7 Members &amp; FMUs'!$A$2:$J$2</definedName>
    <definedName name="_xlnm.Print_Area" localSheetId="2">'2 Findings'!$A$2:$L$8</definedName>
    <definedName name="_xlnm.Print_Area" localSheetId="3">'3 MA Cert process'!$A$1:$D$88</definedName>
    <definedName name="_xlnm.Print_Area" localSheetId="4">'5 MA Org Structure+Management'!$A$1:$D$25</definedName>
    <definedName name="_xlnm.Print_Area" localSheetId="16">'6 S1'!$A$1:$D$78</definedName>
    <definedName name="_xlnm.Print_Area" localSheetId="17">'7 S2'!$A$1:$D$79</definedName>
    <definedName name="_xlnm.Print_Area" localSheetId="18">'8 S3'!$A$1:$D$76</definedName>
    <definedName name="_xlnm.Print_Area" localSheetId="19">'9 S4'!$A$1:$D$76</definedName>
    <definedName name="_xlnm.Print_Area" localSheetId="13">'A12a Product schedule'!$A$1:$D$29</definedName>
    <definedName name="_xlnm.Print_Area" localSheetId="5">'A1b PEFC FM NO checklist'!#REF!</definedName>
    <definedName name="_xlnm.Print_Area" localSheetId="10">'A7 Members &amp; FMUs'!$A$1:$W$39</definedName>
    <definedName name="_xlnm.Print_Area" localSheetId="0" xml:space="preserve">            Cover!$A$1:$F$32,Cover!$G:$G</definedName>
    <definedName name="Process">"process, label, store"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39" l="1"/>
  <c r="G4" i="39"/>
  <c r="G16" i="39"/>
  <c r="G17" i="39"/>
  <c r="G18" i="39"/>
  <c r="G19" i="39"/>
  <c r="G20" i="39"/>
  <c r="G14" i="39"/>
  <c r="G13" i="39"/>
  <c r="G12" i="39"/>
  <c r="G11" i="39"/>
  <c r="G10" i="39"/>
  <c r="G59" i="39"/>
  <c r="G60" i="39"/>
  <c r="G61" i="39"/>
  <c r="G62" i="39"/>
  <c r="G58" i="39"/>
  <c r="B4" i="34"/>
  <c r="B3" i="34"/>
  <c r="D31" i="30"/>
  <c r="D3" i="30"/>
  <c r="D31" i="29"/>
  <c r="D3" i="29"/>
  <c r="D31" i="28"/>
  <c r="D3" i="28"/>
  <c r="D31" i="27"/>
  <c r="D3" i="27"/>
  <c r="D29" i="25"/>
  <c r="G3" i="39"/>
  <c r="G2" i="39"/>
  <c r="D68" i="39"/>
  <c r="H68" i="39" s="1"/>
  <c r="C68" i="39"/>
  <c r="G68" i="39" s="1"/>
  <c r="B34" i="34"/>
  <c r="J4" i="24"/>
  <c r="D4" i="24"/>
  <c r="E56" i="21"/>
  <c r="D56" i="21"/>
  <c r="C56" i="21"/>
  <c r="E55" i="21"/>
  <c r="D55" i="21"/>
  <c r="C55" i="21"/>
  <c r="E54" i="21"/>
  <c r="D54" i="21"/>
  <c r="C54" i="21"/>
  <c r="E53" i="21"/>
  <c r="D53" i="21"/>
  <c r="C53" i="21"/>
  <c r="E51" i="21"/>
  <c r="D51" i="21"/>
  <c r="C51" i="21"/>
  <c r="E50" i="21"/>
  <c r="D50" i="21"/>
  <c r="C50" i="21"/>
  <c r="E49" i="21"/>
  <c r="D49" i="21"/>
  <c r="C49" i="21"/>
  <c r="E48" i="21"/>
  <c r="D48" i="21"/>
  <c r="C48" i="21"/>
  <c r="C3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5BDA99C9-39F2-4727-B89C-1583C6DF8814}">
      <text>
        <r>
          <rPr>
            <b/>
            <sz val="9"/>
            <color indexed="81"/>
            <rFont val="Tahoma"/>
            <family val="2"/>
          </rPr>
          <t>Alison Pilling:</t>
        </r>
        <r>
          <rPr>
            <sz val="9"/>
            <color indexed="81"/>
            <rFont val="Tahoma"/>
            <family val="2"/>
          </rPr>
          <t xml:space="preserve">
drop down data in rows 1-3 column J.</t>
        </r>
      </text>
    </comment>
    <comment ref="K5" authorId="0" shapeId="0" xr:uid="{1263B008-CF0E-4284-BA86-64005647F45A}">
      <text>
        <r>
          <rPr>
            <b/>
            <sz val="9"/>
            <color indexed="81"/>
            <rFont val="Tahoma"/>
            <family val="2"/>
          </rPr>
          <t>Alison Pilling:</t>
        </r>
        <r>
          <rPr>
            <sz val="9"/>
            <color indexed="81"/>
            <rFont val="Tahoma"/>
            <family val="2"/>
          </rPr>
          <t xml:space="preserve">
Use Open or Closed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Shaw</author>
    <author>Meriel Robson</author>
    <author>Gus Hellier</author>
    <author>KAKI - Karina S. Kitnæs</author>
  </authors>
  <commentList>
    <comment ref="B3" authorId="0" shapeId="0" xr:uid="{3A15F927-79F8-4B11-B210-92A7370331A0}">
      <text>
        <r>
          <rPr>
            <b/>
            <sz val="9"/>
            <color indexed="81"/>
            <rFont val="Tahoma"/>
            <family val="2"/>
          </rPr>
          <t>Rob Shaw:</t>
        </r>
        <r>
          <rPr>
            <sz val="9"/>
            <color indexed="81"/>
            <rFont val="Tahoma"/>
            <family val="2"/>
          </rPr>
          <t xml:space="preserve">
See Note in Basic Info about adding PEFC FM in UK to existing FSC Certificates.
</t>
        </r>
      </text>
    </comment>
    <comment ref="D3" authorId="0" shapeId="0" xr:uid="{0BC4C784-A28F-40A4-A978-DE8ED82DA510}">
      <text>
        <r>
          <rPr>
            <b/>
            <sz val="9"/>
            <color indexed="81"/>
            <rFont val="Tahoma"/>
            <family val="2"/>
          </rPr>
          <t>Rob Shaw:</t>
        </r>
        <r>
          <rPr>
            <sz val="9"/>
            <color indexed="81"/>
            <rFont val="Tahoma"/>
            <family val="2"/>
          </rPr>
          <t xml:space="preserve">
See Note in Basic Info about adding PEFC FM in UK to existing FSC Certificates.
</t>
        </r>
      </text>
    </comment>
    <comment ref="B5" authorId="0" shapeId="0" xr:uid="{3D217EDD-23B0-4B87-8235-B84AE18F8772}">
      <text>
        <r>
          <rPr>
            <b/>
            <sz val="9"/>
            <color indexed="81"/>
            <rFont val="Tahoma"/>
            <family val="2"/>
          </rPr>
          <t>Rob Shaw:</t>
        </r>
        <r>
          <rPr>
            <sz val="9"/>
            <color indexed="81"/>
            <rFont val="Tahoma"/>
            <family val="2"/>
          </rPr>
          <t xml:space="preserve">
See Note in Basic Info about adding PEFC FM in UK to existing FSC Certificates.</t>
        </r>
      </text>
    </comment>
    <comment ref="D5" authorId="0" shapeId="0" xr:uid="{89C0B247-C1E5-485E-9B1B-0D83D3BB0261}">
      <text>
        <r>
          <rPr>
            <b/>
            <sz val="9"/>
            <color indexed="81"/>
            <rFont val="Tahoma"/>
            <family val="2"/>
          </rPr>
          <t>Rob Shaw:</t>
        </r>
        <r>
          <rPr>
            <sz val="9"/>
            <color indexed="81"/>
            <rFont val="Tahoma"/>
            <family val="2"/>
          </rPr>
          <t xml:space="preserve">
See Note in Basic Info about adding PEFC FM in UK to existing FSC Certificates.</t>
        </r>
      </text>
    </comment>
    <comment ref="B31" authorId="1" shapeId="0" xr:uid="{ED16303D-1D4D-4D3E-9470-65C0529F059F}">
      <text>
        <r>
          <rPr>
            <b/>
            <sz val="9"/>
            <color indexed="81"/>
            <rFont val="Tahoma"/>
            <family val="2"/>
          </rPr>
          <t>Not required for PEFC in Latvia, Sweden, Denmark, or Norway</t>
        </r>
        <r>
          <rPr>
            <sz val="9"/>
            <color indexed="81"/>
            <rFont val="Tahoma"/>
            <family val="2"/>
          </rPr>
          <t xml:space="preserve">
</t>
        </r>
      </text>
    </comment>
    <comment ref="D31" authorId="1" shapeId="0" xr:uid="{9667844E-C92F-4FCA-B923-203D55BC2F10}">
      <text>
        <r>
          <rPr>
            <b/>
            <sz val="9"/>
            <color indexed="81"/>
            <rFont val="Tahoma"/>
            <family val="2"/>
          </rPr>
          <t>Not required for PEFC in Latvia, Sweden, Denmark, or Norway</t>
        </r>
        <r>
          <rPr>
            <sz val="9"/>
            <color indexed="81"/>
            <rFont val="Tahoma"/>
            <family val="2"/>
          </rPr>
          <t xml:space="preserve">
</t>
        </r>
      </text>
    </comment>
    <comment ref="B33" authorId="2" shapeId="0" xr:uid="{2CA8DA48-2CE5-4860-9FE1-3C88B532DE59}">
      <text>
        <r>
          <rPr>
            <sz val="8"/>
            <color indexed="81"/>
            <rFont val="Tahoma"/>
            <family val="2"/>
          </rPr>
          <t>Name, 3 line description of key qualifications and experience</t>
        </r>
      </text>
    </comment>
    <comment ref="B41" authorId="2" shapeId="0" xr:uid="{A8D76B6D-2741-4AC1-B63E-7091940F9B36}">
      <text>
        <r>
          <rPr>
            <sz val="8"/>
            <color indexed="81"/>
            <rFont val="Tahoma"/>
            <family val="2"/>
          </rPr>
          <t>include name of site visited, items seen and issues discussed</t>
        </r>
      </text>
    </comment>
    <comment ref="D41" authorId="2" shapeId="0" xr:uid="{149B5B6A-3761-4400-8523-EC761C25F075}">
      <text>
        <r>
          <rPr>
            <sz val="8"/>
            <color indexed="81"/>
            <rFont val="Tahoma"/>
            <family val="2"/>
          </rPr>
          <t>include name of site visited, items seen and issues discussed</t>
        </r>
      </text>
    </comment>
    <comment ref="B51" authorId="2" shapeId="0" xr:uid="{5408341C-52AB-47A5-8826-B36B503910EF}">
      <text>
        <r>
          <rPr>
            <sz val="8"/>
            <color indexed="81"/>
            <rFont val="Tahoma"/>
            <family val="2"/>
          </rPr>
          <t xml:space="preserve">Edit this section to name standard used, version of standard (e.g. draft number), date standard finalised. </t>
        </r>
      </text>
    </comment>
    <comment ref="D51" authorId="2" shapeId="0" xr:uid="{7F56293A-086F-4E8B-B44A-709B877646D0}">
      <text>
        <r>
          <rPr>
            <sz val="8"/>
            <color indexed="81"/>
            <rFont val="Tahoma"/>
            <family val="2"/>
          </rPr>
          <t xml:space="preserve">Edit this section to name standard used, version of standard (e.g. draft number), date standard finalised. </t>
        </r>
      </text>
    </comment>
    <comment ref="B59" authorId="2" shapeId="0" xr:uid="{79480FED-C1DA-442C-A9B3-B04D4206988F}">
      <text>
        <r>
          <rPr>
            <sz val="8"/>
            <color indexed="81"/>
            <rFont val="Tahoma"/>
            <family val="2"/>
          </rPr>
          <t>Describe process of adaptation</t>
        </r>
      </text>
    </comment>
    <comment ref="D59" authorId="2" shapeId="0" xr:uid="{9255BB11-7CE0-409C-8DF3-0F8CABBB3274}">
      <text>
        <r>
          <rPr>
            <sz val="8"/>
            <color indexed="81"/>
            <rFont val="Tahoma"/>
            <family val="2"/>
          </rPr>
          <t>Describe process of adaptation</t>
        </r>
      </text>
    </comment>
    <comment ref="B70" authorId="3" shapeId="0" xr:uid="{4BFE6A1E-B573-4FAD-9459-26C18B6973C4}">
      <text>
        <r>
          <rPr>
            <b/>
            <sz val="9"/>
            <color indexed="81"/>
            <rFont val="Tahoma"/>
            <family val="2"/>
          </rPr>
          <t>Specific PEFC requirement for Norway and Sweden</t>
        </r>
        <r>
          <rPr>
            <sz val="9"/>
            <color indexed="81"/>
            <rFont val="Tahoma"/>
            <family val="2"/>
          </rPr>
          <t xml:space="preserve">
</t>
        </r>
      </text>
    </comment>
    <comment ref="D70" authorId="3" shapeId="0" xr:uid="{841C370C-1AB8-44F4-9F6A-7DB9A067EECF}">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A618E38F-62DF-45EA-B15D-58F42EAFDD8B}">
      <text>
        <r>
          <rPr>
            <b/>
            <sz val="9"/>
            <color indexed="81"/>
            <rFont val="Tahoma"/>
            <family val="2"/>
          </rPr>
          <t>date member left group (where applicable). Please also grey out member line.</t>
        </r>
        <r>
          <rPr>
            <sz val="9"/>
            <color indexed="81"/>
            <rFont val="Tahoma"/>
            <family val="2"/>
          </rPr>
          <t xml:space="preserve">
</t>
        </r>
      </text>
    </comment>
    <comment ref="Q10" authorId="1" shapeId="0" xr:uid="{D64BCBDF-E58E-4114-8F2E-58B4AB172F8A}">
      <text>
        <r>
          <rPr>
            <b/>
            <sz val="9"/>
            <color indexed="81"/>
            <rFont val="Tahoma"/>
            <family val="2"/>
          </rPr>
          <t>Private, State or Community</t>
        </r>
        <r>
          <rPr>
            <sz val="9"/>
            <color indexed="81"/>
            <rFont val="Tahoma"/>
            <family val="2"/>
          </rPr>
          <t xml:space="preserve">
</t>
        </r>
      </text>
    </comment>
    <comment ref="S10" authorId="0" shapeId="0" xr:uid="{6FFCCAAD-28AC-44A1-8951-3E30ECBEA19C}">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Alison Pilling</author>
  </authors>
  <commentList>
    <comment ref="A11" authorId="0" shapeId="0" xr:uid="{F9C1B35E-E23B-400D-BC56-CF01B02413C0}">
      <text>
        <r>
          <rPr>
            <b/>
            <sz val="8"/>
            <color indexed="81"/>
            <rFont val="Tahoma"/>
            <family val="2"/>
          </rPr>
          <t>MA/S1/S2/S3/S4/RA</t>
        </r>
      </text>
    </comment>
    <comment ref="B35" authorId="1" shapeId="0" xr:uid="{8E46A9C5-01C1-427E-B14C-3DA1E418E66D}">
      <text>
        <r>
          <rPr>
            <b/>
            <sz val="9"/>
            <color indexed="81"/>
            <rFont val="Tahoma"/>
            <family val="2"/>
          </rPr>
          <t>Alison Pilling:</t>
        </r>
        <r>
          <rPr>
            <sz val="9"/>
            <color indexed="81"/>
            <rFont val="Tahoma"/>
            <family val="2"/>
          </rPr>
          <t xml:space="preserve">
Add appropriate Approver's Name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753E86E9-84ED-40EC-B7D2-FE8C1598457C}">
      <text/>
    </comment>
    <comment ref="B15" authorId="0" shapeId="0" xr:uid="{800E1C16-ADBA-48F2-9E25-64FDB833E74D}">
      <text>
        <r>
          <rPr>
            <b/>
            <sz val="8"/>
            <color indexed="81"/>
            <rFont val="Tahoma"/>
            <family val="2"/>
          </rPr>
          <t xml:space="preserve">SA: </t>
        </r>
        <r>
          <rPr>
            <sz val="8"/>
            <color indexed="81"/>
            <rFont val="Tahoma"/>
            <family val="2"/>
          </rPr>
          <t>See Tab A14 for Product Type categories</t>
        </r>
      </text>
    </comment>
    <comment ref="C15" authorId="1" shapeId="0" xr:uid="{A41BA20D-6B2B-4028-96F4-81CEFC877B9A}">
      <text>
        <r>
          <rPr>
            <b/>
            <sz val="8"/>
            <color indexed="81"/>
            <rFont val="Tahoma"/>
            <family val="2"/>
          </rPr>
          <t xml:space="preserve">SA: </t>
        </r>
        <r>
          <rPr>
            <sz val="8"/>
            <color indexed="81"/>
            <rFont val="Tahoma"/>
            <family val="2"/>
          </rPr>
          <t>See Tab A14 for Product Codes</t>
        </r>
      </text>
    </comment>
    <comment ref="D15" authorId="1" shapeId="0" xr:uid="{DEA87B7D-5234-4D75-983A-9A5E1C8D41B0}">
      <text>
        <r>
          <rPr>
            <b/>
            <sz val="8"/>
            <color indexed="81"/>
            <rFont val="Tahoma"/>
            <family val="2"/>
          </rPr>
          <t xml:space="preserve">SA: </t>
        </r>
        <r>
          <rPr>
            <sz val="8"/>
            <color indexed="81"/>
            <rFont val="Tahoma"/>
            <family val="2"/>
          </rPr>
          <t>Use full species name. See Tab A3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5" authorId="0" shapeId="0" xr:uid="{054CF235-FCB1-4B94-B91A-CC64CE0180B6}">
      <text>
        <r>
          <rPr>
            <sz val="8"/>
            <color indexed="81"/>
            <rFont val="Tahoma"/>
            <family val="2"/>
          </rPr>
          <t>include name of site visited, items seen and issues discussed</t>
        </r>
      </text>
    </comment>
    <comment ref="D55" authorId="0" shapeId="0" xr:uid="{E09410BD-4502-4945-A966-4992DEAA64E8}">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5" authorId="0" shapeId="0" xr:uid="{0012A20D-ABD1-4E10-AFAB-93589D8DB584}">
      <text>
        <r>
          <rPr>
            <sz val="8"/>
            <color indexed="81"/>
            <rFont val="Tahoma"/>
            <family val="2"/>
          </rPr>
          <t>include name of site visited, items seen and issues discussed</t>
        </r>
      </text>
    </comment>
    <comment ref="D55" authorId="0" shapeId="0" xr:uid="{68A6BF32-27E7-4FB9-96DD-16BFE336D37E}">
      <text>
        <r>
          <rPr>
            <sz val="8"/>
            <color indexed="81"/>
            <rFont val="Tahoma"/>
            <family val="2"/>
          </rPr>
          <t>include name of site visited, items seen and issues discussed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5" authorId="0" shapeId="0" xr:uid="{39610F4B-7A79-45B6-A063-9171C286FBD3}">
      <text>
        <r>
          <rPr>
            <sz val="8"/>
            <color indexed="81"/>
            <rFont val="Tahoma"/>
            <family val="2"/>
          </rPr>
          <t>include name of site visited, items seen and issues discussed</t>
        </r>
      </text>
    </comment>
    <comment ref="D55" authorId="0" shapeId="0" xr:uid="{9F650CAF-20EE-42FE-9D28-0312B44F6277}">
      <text>
        <r>
          <rPr>
            <sz val="8"/>
            <color indexed="81"/>
            <rFont val="Tahoma"/>
            <family val="2"/>
          </rPr>
          <t>include name of site visited, items seen and issues discussed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5" authorId="0" shapeId="0" xr:uid="{9915D50C-A4DB-4194-BC8E-0B83F0482F8C}">
      <text>
        <r>
          <rPr>
            <sz val="8"/>
            <color indexed="81"/>
            <rFont val="Tahoma"/>
            <family val="2"/>
          </rPr>
          <t>include name of site visited, items seen and issues discussed</t>
        </r>
      </text>
    </comment>
    <comment ref="D55" authorId="0" shapeId="0" xr:uid="{E52AB9A2-A2BA-49A0-9F28-9D11CD98C71F}">
      <text>
        <r>
          <rPr>
            <sz val="8"/>
            <color indexed="81"/>
            <rFont val="Tahoma"/>
            <family val="2"/>
          </rPr>
          <t>include name of site visited, items seen and issues discussed</t>
        </r>
      </text>
    </comment>
  </commentList>
</comments>
</file>

<file path=xl/sharedStrings.xml><?xml version="1.0" encoding="utf-8"?>
<sst xmlns="http://schemas.openxmlformats.org/spreadsheetml/2006/main" count="4034" uniqueCount="2960">
  <si>
    <t>Region/Country:</t>
  </si>
  <si>
    <t>Summary of changes since the previous audit:</t>
  </si>
  <si>
    <t>A1</t>
  </si>
  <si>
    <t>S1</t>
  </si>
  <si>
    <t>S2</t>
  </si>
  <si>
    <t>S3</t>
  </si>
  <si>
    <t>S4</t>
  </si>
  <si>
    <t>A2</t>
  </si>
  <si>
    <t>A3</t>
  </si>
  <si>
    <t>Requirement</t>
  </si>
  <si>
    <t>11.10</t>
  </si>
  <si>
    <t>Met?</t>
  </si>
  <si>
    <t>CAR?</t>
  </si>
  <si>
    <t>MA/RA</t>
  </si>
  <si>
    <t>A</t>
  </si>
  <si>
    <t>No.</t>
  </si>
  <si>
    <t>1.1</t>
  </si>
  <si>
    <t>1.1.1</t>
  </si>
  <si>
    <t>1.1.2</t>
  </si>
  <si>
    <t>Int.</t>
  </si>
  <si>
    <t>Doc</t>
  </si>
  <si>
    <t>Field</t>
  </si>
  <si>
    <t>Verifiers/evidence</t>
  </si>
  <si>
    <t>1.2</t>
  </si>
  <si>
    <t>1.3</t>
  </si>
  <si>
    <t>1.3.1</t>
  </si>
  <si>
    <t>1.4</t>
  </si>
  <si>
    <t>1.5</t>
  </si>
  <si>
    <t>1.6</t>
  </si>
  <si>
    <t>2.1</t>
  </si>
  <si>
    <t>2.2</t>
  </si>
  <si>
    <t>2.3</t>
  </si>
  <si>
    <t>4.1</t>
  </si>
  <si>
    <t>4.2</t>
  </si>
  <si>
    <t>4.3</t>
  </si>
  <si>
    <t>4.4</t>
  </si>
  <si>
    <t>4.5</t>
  </si>
  <si>
    <t>5.1</t>
  </si>
  <si>
    <t>5.2</t>
  </si>
  <si>
    <t>5.3</t>
  </si>
  <si>
    <t>5.3.1</t>
  </si>
  <si>
    <t>5.4</t>
  </si>
  <si>
    <t>5.4.1</t>
  </si>
  <si>
    <t>5.5</t>
  </si>
  <si>
    <t>6.1</t>
  </si>
  <si>
    <t>6.2</t>
  </si>
  <si>
    <t>6.3</t>
  </si>
  <si>
    <t>6.4</t>
  </si>
  <si>
    <t>7.1</t>
  </si>
  <si>
    <t>7.2</t>
  </si>
  <si>
    <t>7.3</t>
  </si>
  <si>
    <t>7.4</t>
  </si>
  <si>
    <t>7.5</t>
  </si>
  <si>
    <t>8.1</t>
  </si>
  <si>
    <t>8.2</t>
  </si>
  <si>
    <t>8.3</t>
  </si>
  <si>
    <t>8.4</t>
  </si>
  <si>
    <t>8.5</t>
  </si>
  <si>
    <t>9.1</t>
  </si>
  <si>
    <t>10.1</t>
  </si>
  <si>
    <t>10.2</t>
  </si>
  <si>
    <t>Godkendte Standard version:</t>
  </si>
  <si>
    <t>Region/Land</t>
  </si>
  <si>
    <t>Dato for godkendte Standard:</t>
  </si>
  <si>
    <t>Adopted Standard date:</t>
  </si>
  <si>
    <t>3.1</t>
  </si>
  <si>
    <t>3.2</t>
  </si>
  <si>
    <t>3.3</t>
  </si>
  <si>
    <t>11.1</t>
  </si>
  <si>
    <t>11.2</t>
  </si>
  <si>
    <t>11.3</t>
  </si>
  <si>
    <t>11.6</t>
  </si>
  <si>
    <t>11.7</t>
  </si>
  <si>
    <t>11.8</t>
  </si>
  <si>
    <t>11.9</t>
  </si>
  <si>
    <t>12.1</t>
  </si>
  <si>
    <t>12.2</t>
  </si>
  <si>
    <t>12.3</t>
  </si>
  <si>
    <t>13.1</t>
  </si>
  <si>
    <t>13.2</t>
  </si>
  <si>
    <t>13.3</t>
  </si>
  <si>
    <t>14.1</t>
  </si>
  <si>
    <t>14.2</t>
  </si>
  <si>
    <t>15.1</t>
  </si>
  <si>
    <t>15.2</t>
  </si>
  <si>
    <t>16.1</t>
  </si>
  <si>
    <t>18.1</t>
  </si>
  <si>
    <t>18.2</t>
  </si>
  <si>
    <t>19.1</t>
  </si>
  <si>
    <t>19.2</t>
  </si>
  <si>
    <t>19.3</t>
  </si>
  <si>
    <t>19.4</t>
  </si>
  <si>
    <t>Hide</t>
  </si>
  <si>
    <t>●</t>
  </si>
  <si>
    <t>NOTE - This Programme will be subject to change. This programme will be updated at each audit.
Some Indicators will be audited more than once, due to CARs, presence of High Conservation Factors (High Nature Values), etc</t>
  </si>
  <si>
    <t>Indicative Audit Programme for Certfication Cycle</t>
  </si>
  <si>
    <t>Annex 1b PEFC FOREST MANAGEMENT STANDARD</t>
  </si>
  <si>
    <t>Adopted Standard version:</t>
  </si>
  <si>
    <t>PEFC TRADEMARK REQUIREMENTS 
PEFC International Standard PEFC ST 2001:2020</t>
  </si>
  <si>
    <t>PEFC VAREMÆRKEBRUG
PEFC International Standard PEFC ST 2001:2020</t>
  </si>
  <si>
    <t xml:space="preserve">All on-product trademark designs seen during audit meet PEFC Trademark requirements 
</t>
  </si>
  <si>
    <t xml:space="preserve">All promotional trademark designs seen during audit meet PEFC Trademark requirements.
</t>
  </si>
  <si>
    <t>Criteria and Indicators</t>
  </si>
  <si>
    <t>3.4</t>
  </si>
  <si>
    <t>3.5</t>
  </si>
  <si>
    <t>None</t>
  </si>
  <si>
    <t>Ingen</t>
  </si>
  <si>
    <t>5.3.2</t>
  </si>
  <si>
    <t>6.0</t>
  </si>
  <si>
    <t>Godkjendte Standard version:</t>
  </si>
  <si>
    <t>PEFC N 02:2022 Norwegian PEFC Forest Standard</t>
  </si>
  <si>
    <t>PEFC N 02:2022 Norsk PEFC Skogstandard</t>
  </si>
  <si>
    <t>Norway</t>
  </si>
  <si>
    <t>Norge</t>
  </si>
  <si>
    <t>Dato for godkjendte Standard:</t>
  </si>
  <si>
    <t>Approved PEFC Norway 18.08.2022; Effective: 01.03.2023; Transition period: 01.03.2024</t>
  </si>
  <si>
    <t>Godkjent PEFC Norge 18.08.2022; Ikrafttredelse: 01.03.2023; overgangsfrist: 01.03.2024</t>
  </si>
  <si>
    <t>Endringer siden sist</t>
  </si>
  <si>
    <t>NB - checklist to be used in conjunction with verifiers and guidance in the national PEFC Standard</t>
  </si>
  <si>
    <t xml:space="preserve">Møter al på-produkt varemerke bruk - set under revisjonen - PEFC varemerkekravene? </t>
  </si>
  <si>
    <t>Møter promotional varemerkebruk - set under revisjonen - PEFC varemerkekravene?</t>
  </si>
  <si>
    <t>Does Certificate Holder have a PEFC trademark license agreement with PEFC Norway and hereinunder a written procedure for use of the PEFC logo?</t>
  </si>
  <si>
    <t>Har sertifikatholder en PEFC logolisensavtale med PEFC Norge og herunder en skriftlig rutine for bruv av PEFC logo?</t>
  </si>
  <si>
    <t>Kriterier og Indikatorer</t>
  </si>
  <si>
    <t>A.</t>
  </si>
  <si>
    <t>Manager responsibility and planning</t>
  </si>
  <si>
    <t>Forvalteransvar og planlegging</t>
  </si>
  <si>
    <t>1.</t>
  </si>
  <si>
    <t xml:space="preserve">Manager responsibility and forest certification agreements
The requirement shall ensure that the forest owner plans and carries out forestry operations in compliance with the law and that the sale of timber to PEFC certified timber buyers takes place in compliance with the signed agreement. </t>
  </si>
  <si>
    <t>Forvalteransvar og skogsertifiseringsavtale
Kravpunktet skal sikre at skogeier planlegger og gjennomfører skogbrukstiltak i samsvar med lovverket og at salg av tømmer til PEFC sertifisert tømmerkjøper gjennomføres i samsvar med undertegnet avtale.</t>
  </si>
  <si>
    <t xml:space="preserve">Forvalteransvar: 
Skogen skal forvaltes bærekraftig, slik at den gir økonomisk avkastning til skogeier, lokal og nasjonal verdiskaping og et positivt klimabidrag, samtidig som hensynet til friluftsliv og miljøverdier ivaretas.
Skogeier som etter Lov om eiendomsregistrering (matrikkellova) har eiendomsrett til skogen er ansvarlig for at planlegging og gjennomføring av skogbrukstiltak skjer i samsvar med lover og forskrifter som regulerer skogbruk og Norsk PEFC Skogstandard. Skogeier er også ansvarlig for at den som utfører arbeid i skogen har kunnskap om skogens kjente kulturminner og miljøverdier.
</t>
  </si>
  <si>
    <t>Også der det er meldeplikt eller søknadsplikt for hogst eller skogbrukstiltak skal skogeier planlegge tiltakene slik at de er i samsvar med kravene i Norsk PEFC Skogstandard. Gjennomføringen av tiltakene skal i tillegg være i tråd med eventuelle krav satt av skogbruksmyndighetene ved behandlingen av meldingen/søknaden. Der det ikke er meldeplikt for hogst eller skogbrukstiltak har skogeier plikt til å ha oversikt over miljøverdier og å ta hensyn, om nødvendig ved å avstå fra hogst.</t>
  </si>
  <si>
    <t xml:space="preserve">Forest owner's responsibilities and knowledge obligations are applicable irrespective of their own expertise. If the forest owner does not have sufficient expertise, they must acquire such expertise. Forest owner's responsibilities are limited to the information available in public registers or which is of such a nature that it would be natural for forest owners to be aware of the information. </t>
  </si>
  <si>
    <t>Skogeiers ansvar og kunnskapsplikt gjelder uavhengig av egen kompetanse. Har ikke skogeier tilstrekkelig kompetanse, må slik kompetanse skaffes til veie. Skogeiers ansvar er begrenset til de opplysningene som er tilgjengelige i offentlige registre eller er av en slik art at det er naturlig at skogeier er kjent med opplysningene.</t>
  </si>
  <si>
    <t xml:space="preserve">Forest management shall provide for adequate protection of the forest from unauthorised activities such as harvesting, illegal land use, illegally initiated fires and other illegal activities. 
</t>
  </si>
  <si>
    <t>Gjennom skogforvaltningen skal en sørge for tilstrekkelig beskyttelse av skogen mot ulovlig hogst, ulovlig arealbruk, ulovlig initierte branner og andre ulovlige aktiviteter.</t>
  </si>
  <si>
    <t xml:space="preserve">The forest owner shall manage the forest on the basis of relevant scientific research results and where it is appropriate to use local forest-related experience and knowledge of forestry. The forest owner is also obliged to contribute to the financing of common measures for knowledge development in the forestry. </t>
  </si>
  <si>
    <t>Skogeier skal forvalte skogen ut fra relevante vitenskapelige forskningsresultater og der det er hensiktsmessig å bruke lokal kunnskap og erfaring om skogbruk og skogbehandling. Skogeier har plikt til å bidra til finansiering av fellestiltak for kunnskapsutvikling i skogbruket.</t>
  </si>
  <si>
    <t>2.</t>
  </si>
  <si>
    <t xml:space="preserve">Workforce and safety
The requirement shall ensure that forestry operations carried out under the forest owner's own auspices and when these services are rendered from others, are carried out in accordance with laws and regulations concerning the work environment and safety regulations, equality and discrimination. </t>
  </si>
  <si>
    <t>Arbeidskraft og sikkerhet
Kravpunktet skal sikre at skogbrukstiltak i skogeiers egen regi og som bestilling utføres iht. gjeldende lover og forskrifter om arbeidsmiljø og sikkerhetsbestemmelser.</t>
  </si>
  <si>
    <t>Skogeier som utfører hogst eller andre skogbrukstiltak i egen skog skal ha relevant kunnskap om arbeidsteknikk, sikker bruk av anvendt utstyr og offentlige bestemmelser om vern av helse, miljø og sikkerhet.</t>
  </si>
  <si>
    <t xml:space="preserve">The forest owner must ensure that forestry operations carried out to order are documented in accordance with public regulations on protection of health, the environment and safety and in accordance with Norwegian tariffs regulations and applicable Norwegian law. Agreements on forestry operations must normally be concluded in writing between the parties. Equality must be promoted and law for equality and prohibition against discrimination must be followed. </t>
  </si>
  <si>
    <t>Skogeier skal påse at skogbrukstiltak utført som bestilling dokumenteres i forhold til offentlige bestemmelser om vern av helse, miljø og sikkerhet og i samsvar med inngåtte avtaler og tariffbestemmelser for norske lønns- og arbeidsvilkår. Avtale om skogbrukstiltak skal normalt skje skriftlig mellom partene.</t>
  </si>
  <si>
    <t xml:space="preserve">Forest owner is responsible for ensuring that anyone carrying out harvesting and other forestry operations have sufficient expertise. The skills of their own employees and hired labour must preferably be on a par with relevant expertise targets for the field of work in question in the specialist and vocational training for the forestry profession. For practical tasks, courses at Aktiv Skogbruk, education through Skogskolen (digital course) or equivalent will suffice. </t>
  </si>
  <si>
    <t>Skogeier er ansvarlig for at de som utfører hogst og skogbrukstiltak har tilstrekkelig kompetanse. Kompetansen hos egne ansatte og innleid arbeidskraft skal fortrinnsvis være på nivå med relevante kompetansemål for det aktuelle arbeidsfeltet i fag- og yrkesutdanningen for skogfaget. For praktiske oppgaver vil Aktivt Skogbruks-kurs eller tilsvarende være dekkende.</t>
  </si>
  <si>
    <t>3.</t>
  </si>
  <si>
    <t xml:space="preserve">Planning in forestry
The requirement shall ensure that long-term as well as the operational planning in forestry meets the requirements for sustainable management of forest resources. </t>
  </si>
  <si>
    <t>Planlegging i skogbruket
Kravpunktet skal sikre at både den langsiktige og operative planleggingen i skogbruket ivaretar de krav som er stilt til bærekraftig forvaltning av skogressursene.</t>
  </si>
  <si>
    <t xml:space="preserve">Any forestry activity in selected nature types and areas with the instance of priority species must take place according to the law of biodiversity. 
Planning of forestry in areas where forestry may affect the validity of NVE's risk zones 
Planning operations in steep terrain, the NVE's risk zone map must be consulted. Where forestry operations will affect a risk zone for landslides avalanches and rockfalls in areas with buildings or important infrastructure, the relevant authority must be consulted. Consultation shall clarify whether 
the relevant authority want to enter into an agreement on a special management of this forest, which safeguards the forest's hedging function over time. If the relevant authority wants such an agreement, the forest owner should be positive about such an agreement. </t>
  </si>
  <si>
    <t xml:space="preserve">Forest and environmental data are available information in public databases. A summary or extract of the forestry plan should, on request, be made publicly available. Information of a confidential nature may be omitted, cf. law of environmental information. </t>
  </si>
  <si>
    <t>4.</t>
  </si>
  <si>
    <t xml:space="preserve">For plots with requirements for landscape plan, at least 5 % of the forest must be deposited as biologically important areas cf. requirement 23. </t>
  </si>
  <si>
    <t xml:space="preserve">For teiger med krav til landskapsplan skal minst 5 % av skogen avsettes som biologisk viktige områder, jf. kravpunkt 23. </t>
  </si>
  <si>
    <t xml:space="preserve">A summary or extract of the landscape plan shall, upon request, be made publicly available upon request. Information of a confidential nature may be omitted, cf. the Environmental Information Act. </t>
  </si>
  <si>
    <t xml:space="preserve">Et sammendrag eller et utdrag landskapsplanen skal, på forespørsel, gjøres offentlig tilgjengelig. Opplysninger av konfidensiell art kan utelates, jf. miljøinformasjonsloven. </t>
  </si>
  <si>
    <t xml:space="preserve">5. </t>
  </si>
  <si>
    <t xml:space="preserve">Forest roads
The requirement shall ensure that forest roads are built in a way that good forestry-related solutions while also safeguarding outdoor recreation and environmental conditions. </t>
  </si>
  <si>
    <t>Skogsveger
Kravpunktet skal sikre at skogsveger bygges på en slik måte at det gis gode skogbruksmessige løsninger samtidig som miljømessige forhold ivaretas.</t>
  </si>
  <si>
    <t xml:space="preserve">In marginal forest areas with significant environmental and outdoor recreation or herding interests (reindeer), simple road solutions such as tractor roads and winter roads must be given priority. </t>
  </si>
  <si>
    <t xml:space="preserve">I marginale skogstrøk med vesentlige miljø- og friluft- eller reindriftsinteresser skal enkle vegløsninger som traktorveger og vinterbilveger prioriteres. </t>
  </si>
  <si>
    <t>6.</t>
  </si>
  <si>
    <t>Outdoor recreation:
Experiencing nature is an essential part of outdoor recreation. This requirement must help to secure opportunities to move around and experience nature in forests.</t>
  </si>
  <si>
    <t>Friluftsliv
Naturopplevelse er en vesentlig del av friluftslivet. Kravpunktet skal bidra til å sikre mulighetene til ferdsel og naturopplevelse i skog.</t>
  </si>
  <si>
    <t xml:space="preserve">Friluftslivsinteressene skal tillegges særlig vekt i viktige friluftslivsområder blant annet ved valg av hogstform og flatestørrelse, og ved å unngå kjøreskader på stier. Med viktige friluftslivsområder forstås områder som med hjemmel i plan- og bygningsloven er avgrenset med markagrense eller tilsvarende eller er markert med hensynssone friluftsliv, og andre tettstedsnære skogområder og utfartsområder med tilsvarende bruk eller friluftslivsverdi. 
Ved skogbrukstiltak skal det legges vekt på å ivareta opplevelseskvalitetene, særlig langs stier og skiløyper. Med stier og skiløyper menes alle stier og skiløyper som er merket, som framgår av kartserien N50 eller har tilsvarende bruk eller framstår tydelige i terrenget. 
Der hogst berører preparerte skiløyper skal skiløpere varsles om dette gjennom skilting. </t>
  </si>
  <si>
    <t xml:space="preserve">Forest owner must assist, within the scope of reasonable commercial exploitation and privacy, with appropriate solutions for the construction of paths, ski trails, picnic areas, etc. and for outdoor areas for nurseries, schools and school activity schemes and for start and finish areas for orienteering races, etc., and give permission for the same when this does not contravene to important commercial or ecological considerations. This does not alter the rights pursuant to the Outdoor Recreation Act. </t>
  </si>
  <si>
    <t xml:space="preserve">Skogeier skal innen rammene av rimelig næringsutnytting og privatlivets fred bidra til hensiktsmessige løsninger for anlegging av stier, skiløyper, rasteplasser o.l. og for uteområder for barnehager, skoler og skolefritidsordninger og for start- og målområder for orienteringsløp o.l. gi 
tillatelse til slike når det ikke er i strid med viktige næringsmessige eller økologiske hensyn. Dette endrer ikke rettighetsforholdene etter friluftsloven. </t>
  </si>
  <si>
    <t>The "Water Protection" requirement does not preclude establishment of fishing locations, picnic areas and viewing areas unless this contravenes important interests for the forest owner or ecological considerations.</t>
  </si>
  <si>
    <t xml:space="preserve">Kravpunktet «Vannbeskyttelse» er ikke til hinder for at det tilrettelegges fiskeplasser, rasteplasser og utsiktsplasser der dette ikke er i strid med viktige næringsmessige eller økologiske hensyn. </t>
  </si>
  <si>
    <t>7.</t>
  </si>
  <si>
    <t>Samiske rettigheter
Kravpunktet skal sikre at samiske rettigheter ivaretas der det drives skogbruk.</t>
  </si>
  <si>
    <t xml:space="preserve">The forest owner must recognize, respect and uphold the rights, customs and culture of affected herders (reindeer) in accordance with the provisions of the Reindeer Herding Act, the UN Declaration on the Rights of Indigenous Peoples – UNDRIP (2007) and ILO Convention 169 (1989). 
The certificate holder must prepare a routine for periodic dialogue with the reindeer herding interests, the Norwegian Reindeer Herding Association in line with PEFC N 03 – Requirements for group certification. </t>
  </si>
  <si>
    <t xml:space="preserve">The forest owner must not exploit his property in reindeer herding in such way that there is significant damage or disadvantage to reindeer herding. Before operations that may cause significant damage or disadvantage to the reindeer herders are implemented, a notification must be given to the relevant reindeer herding district associations. Notice must be given minimum three weeks before the planned operation can start. This applies where the total impact of clearcutting, fertilization and soil scarification exceeds 10 hectares in one or adjacent areas within the same year. </t>
  </si>
  <si>
    <t xml:space="preserve">Skogeier må ikke utnytte sin eiendom i reinbeiteområde på en slik måte at det er til vesentlig skade eller ulempe for reindriftsutøvelse. Før tiltak som kan bli til vesentlig skade eller ulempe for reindriftsutøverne blir satt i verk, skal varsel gis til det aktuelle reindrifts-distriktsstyre. Varsel skal gis senest tre uker før planlagt iverksetting. Dette gjelder der samlet påvirkning av flatehogst, gjødsling og markberedning overstiger 100 dekar i tilstøtende områder innen samme år. </t>
  </si>
  <si>
    <t>Where reindeer herding Sami people have rights, special consideration must be given to harvesting and other forestry operations in the following areas: 
a) Important migration paths 
b) Compilation areas 
c) Difficult passages 
d) Important distress grazing areas with lichen in the trees at grazing height 
e) Grazing gardens 
f) Calving area 
g) Lichen-rich vegetation 
h) Sami sacred sites, sacrificial places, burial grounds, culturally important paths and other places of particular cultural historical significance.</t>
  </si>
  <si>
    <t>8.</t>
  </si>
  <si>
    <t xml:space="preserve">Preservation of the forest area
The requirement shall ensure that property management contributes to maintaining forest area available for forest production, carbon bonding and storage, outdoor recreation, biodiversity and other environmental values. </t>
  </si>
  <si>
    <t>Bevaring av skogarealet
Kravpunktet skal sikre at eiendomsforvaltningen bidrar til å opprettholde skogareal tilgjengelig for skogproduksjon, karbonbinding, friluftsliv, biologisk mangfold og andre miljøverdier.</t>
  </si>
  <si>
    <t xml:space="preserve">The forest owner shall not convert: 
- key habitats and areas set aside as biologically important areas (BVO) 
- endangered nature types 
- area with particularly high carbon storage (such as marsh, marsh forest and swamp forest) 
- areas with cultural heritage remains, cf. requirement 30 
- areas of particular importance for Sami culture and reindeer herders, cf. requirement 7 </t>
  </si>
  <si>
    <t xml:space="preserve">Skogeier skal ikke omdisponere: 
- nøkkelbiotoper og avsatte biologisk viktige områder (BVO) 
- truede naturtyper 
- areal med spesielt høye karbonlagre (som myr, myrskog og sumpskog) 
- områder med kulturminner, jf. kravpunkt 30 
- områder av spesiell betydning for samisk kultur og reindrift, jf. kravpunkt 7 </t>
  </si>
  <si>
    <t xml:space="preserve">Timber from harvesting on forest areas re-regulated for development purposes or other irreversible conversion shall not be sold as certified I alignment with this standard. </t>
  </si>
  <si>
    <t xml:space="preserve">Virke fra hogst på areal omregulert til utbyggingsformål eller annen irreversibel omdisponering skal ikke selges som sertifisert etter denne standard. </t>
  </si>
  <si>
    <t>Forests that have had their production capacity significantly reduced through forest operations or other measures shall be restored with an emphasis on restoring production capacity and carbon sequestration. When carrying this out, consideration for environment and outdoor recreation shall be taken into account. 
Forestry shall be carried out in such a way that areas available for outdoor recreation are not reduced or significantly impaired in quality.</t>
  </si>
  <si>
    <t xml:space="preserve">Skog som har fått sin produksjonsevne vesentlig redusert gjennom skogbehandlingen eller andre tiltak skal restaureres med sikte på å gjenopprette produksjonsevne og karbonbinding. Ved gjennomføring av dette skal hensyn til biologisk mangfold og friluftsliv ivaretas. 
Skogbruket skal gjennomføres slik at areal tilgjengelig for friluftsliv ikke blir redusert eller vesentlig svekket i kvalitet. </t>
  </si>
  <si>
    <t>9.</t>
  </si>
  <si>
    <t>Genbevaring – skogstrær
Kravpunktet skal sikre naturlig genetisk variasjon hos skogstrær.</t>
  </si>
  <si>
    <t xml:space="preserve">The natural genetic variation of forest trees shall be safeguarded, both through systematic regeneration and natural regeneration from seedling trees. Genetically modified planting material shall not be used. The rules for the use of seeds and plants in the Regulations on forest seeds and forest plants shall be applied. </t>
  </si>
  <si>
    <t xml:space="preserve">Skogstrærnes naturlige genetiske variasjon skal ivaretas, både gjennom systematisk skogplanteforedling og naturlig foryngelse. Genmodifisert plantemateriale skal ikke brukes. Reglene for bruk av frø og planter i Forskrift om skogfrø og skogplanter legges til grunn. </t>
  </si>
  <si>
    <t>10.</t>
  </si>
  <si>
    <t>Åpenhet om miljøinformasjon
Kravpunktet skal sikre åpenhet om beslutningsgrunnlaget og praktiseringen av Norsk PEFC Skogstandard.</t>
  </si>
  <si>
    <t xml:space="preserve">Krav om miljøinformasjon etter miljøinformasjonsloven om data fra miljøregistreringer eller annen type miljøinformasjon knyttet til forvaltningen av skogressursene på eiendommen skal gis når det blir krevd, eller henvises til informasjon som er tilgjengelig i offentlig innsynsløsning. Informasjon skal utleveres snarest mulig og senest innen en måned etter at kravet er mottatt (jf. miljøinformasjonsloven § 18). 
Ved å være sertifisert gir skogeier sertifikatholder rett og plikt til å følge opp lovlige fremsatte krav om miljøinformasjon som sertifikatholder besitter, på vegne av skogeier. </t>
  </si>
  <si>
    <t xml:space="preserve">If interest groups contact forest owner or certificate holder with a request for dialogue, the forest owner or certificate holder shall accommodate this through meetings or other appropriate means. </t>
  </si>
  <si>
    <t xml:space="preserve">Dersom interessegrupper tar kontakt med skogeier eller sertifikatholder med ønske om dialog, skal skogeier eller sertifikatholder imøtekomme dette gjennom møter eller andre hensiktsmessige måter. </t>
  </si>
  <si>
    <t>B</t>
  </si>
  <si>
    <t>B.</t>
  </si>
  <si>
    <t>Logging and forestry m,easures</t>
  </si>
  <si>
    <t>Hogst og skogbrukstiltak</t>
  </si>
  <si>
    <t>11.</t>
  </si>
  <si>
    <t xml:space="preserve">Harvesting 
The requirement shall ensure varied use of harvesting methods and regeneration methods that balance considerations for the forest owner's economy, the interests of outdoor recreation, biodiversity and other environmental values. It is a goal to increase the proportion of selective felling and small-scale clear-cut harvesting in the forest landscape. </t>
  </si>
  <si>
    <t xml:space="preserve">Hogst
Kravpunktet skal sikre variert bruk av hogstformer og foryngelsesmetoder som balanserer hensyn til skogeiers økonomi, friluftslivets interesser, biologisk mangfold og andre miljøverdier. Det er et mål å øke andelen lukkede hogster og småflatehogster i skoglandskapet. </t>
  </si>
  <si>
    <t xml:space="preserve">The choice of harvesting method and the execution of the harvesting shall be adapted to future climate conditions and the conditions at the site, so that tree stability is safeguarded in affected and surrounding stands, the area's environmental qualities are preserved, landscape considerations are safeguarded and conditions are provided for a satisfactory regeneration with tree species adapted to the site. </t>
  </si>
  <si>
    <t xml:space="preserve">Valg av hogstform og gjennomføringen av hogsten skal tilpasses fremtidige klimaforhold og forholdene på stedet, slik at stabiliteten ivaretas i berørte og omkringliggende bestand, områdets miljøkvaliteter bevares, landskapshensyn ivaretas og forholdene legges til rette for en tilfredsstillende foryngelse med treslag tilpasset voksestedet. </t>
  </si>
  <si>
    <t xml:space="preserve">Gruppesertifikatholder skal ha nødvendig kompetanse om lukkede hogstformer, og beskrive hvordan målet om å øke andelen lukkede hogster og småflatehogster hos sine skogeiere kan oppnås på kort og lang sikt, f.eks. ved planlegging og gjennomføring av skjøtselstiltak. Skogeier skal kunne tilbys et produkt med planlegging og gjennomføring av lukket hogst, jf. PEFC N03 – kap. 7.2. </t>
  </si>
  <si>
    <t>11.4</t>
  </si>
  <si>
    <t xml:space="preserve">In spruce-dominated forests, selective felling shall be used where conditions economically and biologically suit this method, also with consideration of future climate and precipitation conditions. 
The precondition for the use of selective felling forms in spruce-dominated forests is that good stability can be achieved for the remaining trees, and that the harvesting form provides the basis for satisfactory regeneration. In important outdoor recreation areas, special emphasis shall be placed on utilizing the possibilities for selective felling combined with small-scale clear-cut harvesting. </t>
  </si>
  <si>
    <t xml:space="preserve">I grandominert skog skal lukket hogst brukes der forholdene økonomisk og biologisk ligger til rette for det på stedet, også i lys av fremtidige klima- og nedbørsforhold. 
Forutsetningen for bruk av lukkete hogstformer i grandominert skog på fastmark er at det kan oppnås god stabilitet hos gjenstående trær, og at hogstformen gir grunnlag for en tilfredsstillende foryngelse. I viktige friluftslivsområder skal det legges spesiell vekt på å utnytte mulighetene for bruk av lukkede hogster, gjerne kombinert med småflatehogst. </t>
  </si>
  <si>
    <t>11.5</t>
  </si>
  <si>
    <t xml:space="preserve">In mountain forests, emphasis shall be placed on promoting and maintaining an old forest character as well as ensuring regeneration and production. When carrying out harvesting, selective felling forms shall therefore be used to the greatest extent possible in spruce-dominated forests, and small-scale clear-cut harvesting and small seed tree stand harvesting in pine-dominated forests. </t>
  </si>
  <si>
    <t xml:space="preserve">I fjellskog skal det legges vekt på å fremme og opprettholde et gammelskogpreg samt sikre foryngelse og produksjon. Ved hogst skal det derfor i størst mulig utstrekning brukes lukket hogstform i grandominert skog, og småflatehogst og mindre frøtrestillinger i furudominert skog. 
 </t>
  </si>
  <si>
    <t xml:space="preserve">I edellauvskog skal det brukes lukket hogstform. På vegetasjonstypen blåbær-eikeskog på lav og middels bonitet kan åpne hogstformer benyttes, for å fremelske furu der dette gir økt produksjon. </t>
  </si>
  <si>
    <t xml:space="preserve">As far as possible for the sake of stability and regeneration of the tree species present, selective fellings shall be used in swamp forests and marsh forests, and in the transition zone towards the firm ground, cf. requirement 28. Where ordinary selective felling is not possible, small-scale clear-cut harvesting can be used. When forest management is carried out, emphasis shall be placed on safeguarding the ecological functions of all marshes and swamp forests, regardless of size. The bush vegetation is especially important. There is no requirement for adaptations of harvesting form for swamp forests and marsh forests less than 0,2 hectare. </t>
  </si>
  <si>
    <t xml:space="preserve">The size and zoning of clear-cuttings and seed tree stand harvesting shall be adapted to the shapes and lines of the landscape. In important outdoor recreation areas, emphasis shall be placed on limiting and varying the size of the regeneration sites. </t>
  </si>
  <si>
    <t xml:space="preserve">Størrelse og arrondering av flatehogster og frøtrestillingshogster skal tilpasses landskapets former og linjer. I viktige friluftslivsområder skal det legges vekt på å begrense og variere størrelsen på foryngelsesflatene. </t>
  </si>
  <si>
    <t xml:space="preserve">In the event of thinning, pre-cutting and other harvesting, indigenous trees that are not of economic interest shall be set aside, as long as they are not substantially hindering the forest operation or significantly inhibit future production. 
</t>
  </si>
  <si>
    <t xml:space="preserve">Ved tynning, forhåndsrydding og annen hogst skal stedegne trær som ikke er av økonomisk interesse spares, så lenge de ikke er vesentlig til hinder for å kunne gjennomføre driften eller vesentlig hemmer fremtidig produksjon. </t>
  </si>
  <si>
    <t>Harvesting residue should be cleared away from streams, rivers, water and trails and ski trails. Unless special circumstances dictate otherwise, clearing shall be carried out immediately after the harvest has been completed. While harvesting is ongoing, in order to avoid unnecessary obstacles to public traffic, it should be cleared in trails and ski trails as soon as practicable.</t>
  </si>
  <si>
    <t>Hogstavfall skal ryddes bort fra bekker, elver, vann og stier og skiløyper. Dersom ikke særskilte forhold tilsier noe annet, skal rydding foretas omgående etter avsluttet hogst. Mens hogsten pågår, skal det, for å unngå unødvendige hindringer for allmenn ferdsel, ryddes i stier og skiløyper så snart det er praktisk mulig.</t>
  </si>
  <si>
    <t>12.</t>
  </si>
  <si>
    <t xml:space="preserve">Waste and contamination 
The requirement shall ensure the collection and proper disposal of all types of waste to prevent contamination of the external environment on implementation of forestry operations. </t>
  </si>
  <si>
    <t>Avfall og forurensning
Kravpunktet skal sikre innsamling og forsvarlig håndtering av alle typer avfall. Dette for å unngå forurensning av det ytre miljø ved gjennomføring av skogbrukstiltak.</t>
  </si>
  <si>
    <t>Skogeier har ansvar for at minst mulig avfall oppstår samt å påse at innsamlet avfall håndteres forsvarlig og anbringes når det stilles krav til godkjent mottak.
Alle typer avfall fra både manuelle og maskinelle skogbrukstiltak skal være fjernet etter endt arbeid.
Farlig avfall som oljer, væsker, batterier, drivstoffbeholdere og lignende skal leveres godkjent mottak.</t>
  </si>
  <si>
    <t xml:space="preserve">Best available technology (BAT) shall be preferred when selecting equipment and machinery used in forestry operations, where this is relevant based on the risk of causing contamination and other serious environmental hazards. Machines used in forestry shall satisfy the emission requirements that applied at the time they were delivered from the manufacturer. </t>
  </si>
  <si>
    <t xml:space="preserve">Beste tilgjengelige teknologi (BAT) skal foretrekkes ved valg av utstyr og maskiner ved gjennomføring av skogbrukstiltak der dette er relevant ut fra risiko for forurensning og andre alvorlige miljøskader. Maskiner som benyttes i skogbruket skal tilfredsstille de utslippskrav som gjaldt på det tidspunktet de ble levert fra produsent. </t>
  </si>
  <si>
    <t>12.4</t>
  </si>
  <si>
    <t>13.</t>
  </si>
  <si>
    <t xml:space="preserve">Retention trees and dead trees
The requirement is intended to secure habitats for species associated with old, large trees and dead trees. </t>
  </si>
  <si>
    <t>Livløpstrær og døde trær
Kravpunktet skal sikre levesteder for arter knyttet til gamle grove trær og døde trær.</t>
  </si>
  <si>
    <t xml:space="preserve">In pine forests with the occurrence of stumps affected by fires / Kelo elements, retention trees shall as be left in connection with these, when possible. </t>
  </si>
  <si>
    <t xml:space="preserve">I furuskog med forekomst av brannstubber/ keloelementer skal livsløpstrær i størst mulig grad settes igjen i tilknytning til disse. </t>
  </si>
  <si>
    <t>13.4</t>
  </si>
  <si>
    <t>13.5</t>
  </si>
  <si>
    <t xml:space="preserve">In areas with many such trees, the number of retentions trees shall be increased beyond 10 per hectare so that important trees are safeguarded. </t>
  </si>
  <si>
    <t xml:space="preserve">I områder med mange slike trær, skal antall livsløpstrær økes utover 10 per hektar slik at viktige trær ivaretas. </t>
  </si>
  <si>
    <t>13.6</t>
  </si>
  <si>
    <t>13.7</t>
  </si>
  <si>
    <t>14.</t>
  </si>
  <si>
    <t xml:space="preserve">Off-road transportation 
The requirement shall ensure that damage to the terrain is limited and that any damage is rectified as quickly as possible in order to safeguard paths and trails and to prevent erosion and water runoff. </t>
  </si>
  <si>
    <t>Terrengtransport
Kravpunktet skal sikre at terrengskader begrenses og at utbedring skjer så raskt som mulig for å ivareta hensynet til stier og løyper og for å unngå erosjon og vannavrenning.</t>
  </si>
  <si>
    <t xml:space="preserve">In the case of off-road transport, it is necessary to place emphasis on avoiding damage because of driving that are unsightly, make movement difficult, or can cause water runoff and erosion. When crossing rivers and streams with forest machinery, emphasis shall be placed on avoiding damage from transport that lead to erosion into the river/stream, e.g. by building a temporary bridge. 
Where significant driving damage may be expected, mitigation measures including stopping the operations shall be considered. In areas with a lot of land with poor carrying capacity and where the risk of driving damage is high during the summer months, harvesting should preferably take place on frozen or well snow covered snowy. These measures shall be particularly considered in much used outdoor recreation areas and in areas with important environmental values in water and in case of high risk of runoff and erosion. </t>
  </si>
  <si>
    <t xml:space="preserve">Ved terrengtransport skal en legge vekt på å unngå kjøreskader som er skjemmende, vanskeliggjør ferdsel, eller kan forårsake vannavrenning og erosjon. Ved kryssing av elver og bekker med skogsmaskiner skal det legges vekt på å unngå kjøreskader som fører til erosjon ut i elva/bekken, f.eks. ved å bygge midlertidig bru. 
Der vesentlig kjøreskade kan forverres, skal avbøtende tiltak herunder stans av driften vurderes. I områder med mye mark med dårlig bæreevne og hvor faren for kjøreskader er stor ved drift i sommerhalvåret, skal utdrift av tømmer fortrinnsvis skje på frossen eller godt snødekt mark. Disse tiltakene skal særlig vurderes i mye brukte friluftslivsområder og i områder med viktige miljøverdier i vann og ved stor fare for avrenning og erosjon. </t>
  </si>
  <si>
    <t>14.3</t>
  </si>
  <si>
    <t>14.4</t>
  </si>
  <si>
    <t xml:space="preserve">Ruts which cause water runoff and erosion, driving damage to paths and ski trails and other significant damage shall be rectified as soon as the moisture conditions make this practically possible once use of the route is discontinued. When ending the operation, emphasis should be placed on preventing water from being left in paths. </t>
  </si>
  <si>
    <t>14.5</t>
  </si>
  <si>
    <t>Driving in buffer zones towards marshes, water, streams and rivers is avoided where there are alternatives.
No obstacles should be formed for natural water running and fish migration.</t>
  </si>
  <si>
    <t xml:space="preserve">Kjøring i kantsoner mot myr, vann, bekker og elver unngås der det finnes alternativer. 
Det skal ikke dannes hindringer for naturlige vannløp og fiskevandring. </t>
  </si>
  <si>
    <t>15.</t>
  </si>
  <si>
    <t xml:space="preserve">Long-term timber production 
The requirement shall ensure that the forest areas' potential for production of timber and value creation is utilized satisfactorily, that assessments have been made with a future perspective, while taking long-term considerations of carbon sequestration and carbon storage, biodiversity and outdoor recreation. </t>
  </si>
  <si>
    <t xml:space="preserve">Langsiktig virkesproduksjon
Kravpunktet skal sikre at skogarealenes mulighet for produksjon av trevirke og verdiskaping utnyttes på en tilfredsstillende måte, at vurderinger er gjort med et fremtidsperspektiv, samtidig som man tar langsiktige hensyn til karbonbinding og karbonlagring, biologisk mangfold og friluftsliv. </t>
  </si>
  <si>
    <t>16.</t>
  </si>
  <si>
    <t xml:space="preserve">Markberedning
Kravpunktet setter rammer for bruk og utførelse av markberedning der hensyn til skogforynging, klima, naturmangfold, friluftsliv og andre miljøhensyn balanseres. </t>
  </si>
  <si>
    <t>16.2</t>
  </si>
  <si>
    <t>16.3</t>
  </si>
  <si>
    <t>16.4</t>
  </si>
  <si>
    <t>17.</t>
  </si>
  <si>
    <t xml:space="preserve">Tree species distribution 
The requirement shall ensure that the tree species composition safeguards both economic, environmental and outdoor conditions. </t>
  </si>
  <si>
    <t xml:space="preserve">Treslagsfordeling
Kravpunktet skal sikre at treslagssammensetningen ivaretar både økonomiske, miljø- og friluftslivsmessige forhold </t>
  </si>
  <si>
    <t>17.1</t>
  </si>
  <si>
    <t>18.</t>
  </si>
  <si>
    <t xml:space="preserve">Use of pesticides 
The requirement shall ensure that the use of pesticides as a forest culture measure is limited and only used where it is clearly more efficient than mechanical methods, that consideration for landscape qualities and outdoor experience values is safeguarded. It is not allowed to use pesticides in forestry that pose a risk to health or the environment. </t>
  </si>
  <si>
    <t xml:space="preserve">Bruk av plantevernmidler
Kravpunktet skal sikre at sprøyting som et skogkulturtiltak begrenses og bare brukes der det er klart mer effektivt enn mekaniske metoder, at hensynet til landskapskvaliteter og opplevelsesverdier ivaretas. Det skal ikke brukes plantevernmidler i skogbruket som medfører risiko for helse eller miljø. </t>
  </si>
  <si>
    <t>18.3</t>
  </si>
  <si>
    <t xml:space="preserve">In frequently used outdoor areas, emphasis shall be placed on the safeguarding the opportunities for berry and mushroom picking, the landscape qualities and outdoors experience values associated with a varied landscape with deciduous trees, shall not be significantly reduced by the measure. </t>
  </si>
  <si>
    <t xml:space="preserve">I mye brukte friluftslivsområder skal det legges vekt på at mulighetene for bær- og sopplukking, landskapskvalitetene og opplevelsesverdiene tilknyttet et variert lauvtreinnslag ikke reduseres vesentlig av tiltaket. </t>
  </si>
  <si>
    <t>18.4</t>
  </si>
  <si>
    <t xml:space="preserve">All use of pesticides shall be marked in the terrain in accordance with the Regulations on pesticides. 
Pesticides used must be approved by the Norwegian Food Safety Authority for the relevant purpose. The use of pesticides must be documented. </t>
  </si>
  <si>
    <t xml:space="preserve">All bruk av plantevernmidler skal merkes i terrenget i samsvar med forskrift om plantevernmidler. 
Plantevernmidler som brukes må være godkjent av Mattilsynet for det aktuelle formål. Bruk av plantevernmidler skal dokumenteres. </t>
  </si>
  <si>
    <t>18.5</t>
  </si>
  <si>
    <t xml:space="preserve">Users of pesticides in forestry must have a certificate (certificate of authorization). When using pesticides, the right equipment shall be used, and the instructions given by the manufacturers of the pesticides shall be followed. </t>
  </si>
  <si>
    <t xml:space="preserve">Brukere av plantevernmidler i skogbruket må ha sprøytesertifikat (autorisasjonsbevis). Ved bruk av plantevernmidler skal riktig utstyr brukes og de instrukser som er gitt av produsentene av midlene følges. </t>
  </si>
  <si>
    <t>18.6</t>
  </si>
  <si>
    <t>19.</t>
  </si>
  <si>
    <t xml:space="preserve">Fertilization and nutrient balance 
The requirement shall ensure that fertilization is only used where it results in increased forest production and increased carbon sequestration, while at the same time it is carried out in a prudent manner so that nutrient loss and nutrient leakage are as little as possible and that considerations for biodiversity and other precautionary considerations are safeguarded. </t>
  </si>
  <si>
    <t xml:space="preserve">Gjødsling og næringsbalanse
Kravpunktet skal sikre at gjødsling kun brukes der det gir økt skogproduksjon og økt karbonbinding, samtidig som det skjer på en forsvarlig måte slik at næringstap og næringslekkasje blir minst mulig og at hensyn til naturmangfold og føre var-hensyn ivaretas. </t>
  </si>
  <si>
    <t xml:space="preserve">Gjødsling skal ikke skje før snøsmeltingen er ferdig og før utgangen av august. For øvrig tilpasses gjødslingen til tidspunkt og værforhold som minimerer risikoen for næringslekkasje. </t>
  </si>
  <si>
    <t>The use of fertilizers shall be documented, including type, quantity, date and treated area.</t>
  </si>
  <si>
    <t xml:space="preserve">Bruk av gjødsel skal dokumenteres, inkludert type, mengde, dato og behandlet område. </t>
  </si>
  <si>
    <t>20.</t>
  </si>
  <si>
    <t xml:space="preserve">Bruk av utenlandske treslag
Kravpunktet skal sikre at man avgrenser bruk og unngår spredning av utenlandske treslag for å ta hensyn til landskap, friluftsliv, biologisk mangfold og skogproduksjon/klima. </t>
  </si>
  <si>
    <t>20.1</t>
  </si>
  <si>
    <t>20.2</t>
  </si>
  <si>
    <t>20.3</t>
  </si>
  <si>
    <t xml:space="preserve">Before planting foreign tree species, the forest owner must identify and map where there is a stand of foreign tree species on the property, which is not considered economically viable to harvest. On properties with such stock, the forest owner shall as far reasonably remove these, or contribute to their removal where public authorities facilitate their removal. Priority shall be given to tree species and stands with a risk of spreading to biologically important areas. </t>
  </si>
  <si>
    <t xml:space="preserve">Før planting av utenlandske treslag igangsettes, skal skogeier identifisere om og kartfeste der det finnes bestand med utenlandske treslag på eiendommen, som ikke regnes som økonomisk drivverdig. På eiendommer med slike bestand, skal skogeier så langt rimelig selv fjerne disse, eller 
bidra til at disse fjernes der offentlige myndigheter legger økonomisk til rette for fjerning. Treslag og bestand med spredningsfare, samt risiko for spredning til biologisk viktige områder skal prioriteres. </t>
  </si>
  <si>
    <t>20.4</t>
  </si>
  <si>
    <t>20.5</t>
  </si>
  <si>
    <t xml:space="preserve">When foreign tree species are discovered on forest properties where no foreign tree species are planted, occurrences must either be removed or reported to the owner of the stand that is the source of the spread. Where the source cannot be identified, findings are reported to the municipality. </t>
  </si>
  <si>
    <t>20.6</t>
  </si>
  <si>
    <t xml:space="preserve">In the event of regeneration of foreign tree species after harvesting that are not listed here, or where the use of foreign tree species is not to be continued, natural regeneration from the previous stand must be removed. Trees should be removed before becoming seed- ripe. </t>
  </si>
  <si>
    <t xml:space="preserve">Ved foryngelse etter hogst av utenlandske treslag som ikke er listet opp her, eller der bruk av utenlandske treslag ikke skal videreføres, skal naturlig foryngelse fra forrige bestand bekjempes. Trær skal fjernes før de setter frø. </t>
  </si>
  <si>
    <t>20.7</t>
  </si>
  <si>
    <t>Routines for internal control of compliance with this requirement must be documented.</t>
  </si>
  <si>
    <t xml:space="preserve">Rutiner for internkontroll av etterlevelse av dette kravpunktet skal dokumenteres. </t>
  </si>
  <si>
    <t>21.</t>
  </si>
  <si>
    <t>21.1</t>
  </si>
  <si>
    <t>21.2</t>
  </si>
  <si>
    <t xml:space="preserve">Utforming av plantefeltene skal tilpasses landskapet. Det skal legges vekt på å skape myke overganger mellom granskogen og områdene rundt, og det skal sikres minimum 20 % innslag av stedegne treslag på eiendommen. På eiendommer større enn 500 daa skal treslagsskiftet areal ikke overstige 70 % av eiendommen. </t>
  </si>
  <si>
    <t>21.3</t>
  </si>
  <si>
    <t>21.4</t>
  </si>
  <si>
    <t>21.5</t>
  </si>
  <si>
    <t xml:space="preserve">The databases Artskart and Naturbase must be consulted before afforestation or tree species changes take place. The measure cannot be implemented if the measure harms the environment of an endangered species or harms an endangered nature type or the values of a registered nature type with A- or B-value according to “DN Handbook 13”, or nature types with "central ecosystem function" mapped according to the Norwegian Environment Agency's instructions with moderate to very high quality. Any change in forestry or tree species assumes that a person with forest biological competence has assessed that the measure can be implemented without causing harm to the environmental values.
</t>
  </si>
  <si>
    <t xml:space="preserve">Databasene Artskart og Naturbase skal være konsultert før påskoging eller treslagsskifte skjer. Tiltaket kan ikke gjennomføres hvis tiltaket skader livsmiljøet for en truet art eller skader truet naturtype eller verdiene i en registrert naturtype med A- eller B-verdi etter DN Håndbok 13, eller naturtyper med «sentral økosystemfunksjon» kartlagt etter Miljødirektoratets instruks med moderat til svært høy kvalitet. Eventuell påskoging eller treslagsskifte i ovennevnte forutsetter at person med skogbiologisk kompetanse har vurdert at tiltaket kan gjennomføres uten å forårsake skade av betydning for miljøverdiene. 
 </t>
  </si>
  <si>
    <t>C</t>
  </si>
  <si>
    <t>C.</t>
  </si>
  <si>
    <t>Special environmental values</t>
  </si>
  <si>
    <t>Særskilte miljøverdier</t>
  </si>
  <si>
    <t>22.</t>
  </si>
  <si>
    <t>Key habitats 
Key habitats are intended to ensure habitats for species considered endangered on the Norwegian Red List. The key habitats are intended to preserve species that have special habitat requirements, and where the habitats can become rare in areas used for forestry</t>
  </si>
  <si>
    <t xml:space="preserve">Nøkkelbiotoper
Nøkkelbiotoper skal sikre livsmiljøer for arter vurdert som truet på den norske rødlisten. Nøkkelbiotopene skal bevare arter som har spesielle krav til livsmiljø, og hvor livsmiljøene kan bli sjeldne på arealer der det drives skogbruk. </t>
  </si>
  <si>
    <t>22.1</t>
  </si>
  <si>
    <t>22.2</t>
  </si>
  <si>
    <t>22.3</t>
  </si>
  <si>
    <t>22.4</t>
  </si>
  <si>
    <t xml:space="preserve">Mulighetene for bruk av føre-var-rutine. 
På eiendommer med mindre enn 50 dekar produktiv, økonomisk drivbart areal, skal det ved planlegging av hogst og skogbrukstiltak brukes føre-var rutine for å klargjøre om det finnes viktige livsmiljøer. Kartlagte kvaliteter skal ivaretas, om nødvendig ved å avstå fra å hogge eller ved å ta nødvendig hensyn. Føre-var rutinen skal være godkjent av sertifisert tømmerkjøper. 
Når det er krav om kartfesting av nøkkelbiotoper, kan hogst og andre skogbrukstiltak ikke gjennomføres før slik kartfesting er gjort. Dersom det foreligger plan om områdetakst med miljøregistrering i nær framtid kan det gis dispensasjon til å utføre kartleggingen når det skjer. I slike tilfeller brukes føre-var-rutinen. 
Der det ikke tidligere har vært krav til kartfesting av nøkkelbiotoper (ved hogst av gran eller utenlandske treslag) innfases krav om miljøregistrering i løpet av en 15-års periode, med opplegg tilpasset lokale forhold. </t>
  </si>
  <si>
    <t>22.5</t>
  </si>
  <si>
    <t>22.6</t>
  </si>
  <si>
    <t xml:space="preserve">Dokumentasjon og rapportering:
Nye nøkkelbiotoper skal rapporteres til databasen Sbase hos NIBIO, slik at informasjonen blir tilgjengelig i innsynsløsningen Kilden. Det samme skal gjøres ved eventuell endring av eller flytting av nøkkelbiotop. 
Ved kartlegging, utvelgelse eller endring av nøkkelbiotoper, skal valg begrunnes og dokumenteres. Det samme gjelder ved valg og endring av skjøtselstiltak. </t>
  </si>
  <si>
    <t>23.</t>
  </si>
  <si>
    <t>23.1</t>
  </si>
  <si>
    <t>23.2</t>
  </si>
  <si>
    <t xml:space="preserve">Krav til arealer som skal inngå i biologisk viktige områder:
I tillegg til nøkkelbiotoper og skog vernet som naturreservat, landskapsvernområde eller nasjonalparker, kan skogeier velge blant de biologisk mest verdifulle arealene av følgende skogtyper for å oppfylle arealkravet: 
• gammel skog /gammel naturlig forynget skog. 
• kalkskog, også yngre kalkskog, der den forvaltes planmessig for å ta vare på artsmangfold 
• sumpskog / myrskog 
• edellauvskog 
• hagemarkskog 
• brannpåvirket skog 
• kantsoner 
• tresatt impediment innenfor eller inntil biologisk viktige områder (maks. 25 % av arealet) 
• arealer med prioriterte arter 
• utvalgte naturtyper eller truete naturtyper 
• forekomst av truete arter (indikator for livsmiljø) 
• konsentrasjoner av minst fire ulike, skoglevende NT-arter som har skogbruk som kjent påvirkningsfaktor innenfor et areal på ti daa (indikator for livsmiljø) 
• tiurleiker og andre viktige viltbiotoper 
• hekkelokaliteter for rovfugl og ugler 
• viktige naturtyper etter DN håndbok 13 og Miljødirektoratets instruks </t>
  </si>
  <si>
    <t>23.3</t>
  </si>
  <si>
    <t>24.</t>
  </si>
  <si>
    <t>24.1</t>
  </si>
  <si>
    <t xml:space="preserve">Before harvesting, the forest owner must check with all relevant available sources to get knowledge about nesting birds of prey and owls that require special considerations, cf. the table below. The forest owner and certificate holder are obliged to comply with all information received. </t>
  </si>
  <si>
    <t xml:space="preserve">Før hogst skal skogeier sjekke med alle relevante, tilgjengelige kilder for å få kunnskap om hekkende rovfugler og ugler som krever spesielle hensyn, jf. tabellen under. Skogeier og sertifikatholder er forpliktet til å forholde seg til all mottatt informasjon. </t>
  </si>
  <si>
    <t>24.2</t>
  </si>
  <si>
    <t xml:space="preserve">Nesting sites for birds of prey and owls shall have an area of consideration where no harvesting should be carried out (see table below). When harvesting towards a nesting site, it must be avoided that the nesting site is left as an "island" in the landscape, and the area shall be adapted to the terrain. 
In addition, there shall be a buffer zone without forestry disturbance during the nesting season (see table below). A person with forest biological expertise and expertise in birds of prey and owls approved by a certificate holder can make changes in the consideration zone buffer zone and time periods without interference from forestry. The buffer zone shall be expanded in cases where the relevant species alerts persistently as a result of forestry activity. </t>
  </si>
  <si>
    <t xml:space="preserve">Hekkeplass for rovfugler og ugler skal ha et hensynsområde der det ikke skal gjennomføres flatehogst eller frøtrestillingshogst (se tabellen nedenfor). Ved hogst inn mot en hekkeplass skal det unngås at hekkeplassen settes igjen som en «øy» i landskapet, og området skal tilpasses terrenget. 
I tillegg skal det være en buffersone uten skogbruksforstyrrelse i hekketiden (se tabellen nedenfor). Person med skogbiologisk kompetanse og erfaring og kompetanse på rovfugler og ugler godkjent av sertifisert tømmerkjøper kan gjøre endring av hensynsområde, buffersone og tidsperioder uten forstyrrelse fra skogbruk. Buffersonen skal utvides der aktuell art varsler vedvarende som følge av skogbruksaktiviteten. </t>
  </si>
  <si>
    <t>24.3</t>
  </si>
  <si>
    <t>25.</t>
  </si>
  <si>
    <t>Hensyn til tiurleik
Kravpunktet skal sikre at det tas hensyn til storfuglens spillplass eller tiurleik.</t>
  </si>
  <si>
    <t>25.1</t>
  </si>
  <si>
    <t xml:space="preserve">A capercaillie leks has at least two playing capercaillies. Lek sites with approx. 5 active capercaillies are normally up to about 5 hectares in size. Larger capercaillie leks can be up to 10 hectares in size, in some cases larger. 
Before harvesting, the forest owner must check with all relevant sources in order to get knowledge about capercaillie leks. The forest owner is obliged to assess all information received. </t>
  </si>
  <si>
    <t>25.2</t>
  </si>
  <si>
    <t>25.3</t>
  </si>
  <si>
    <t xml:space="preserve">When harvesting towards the leks, it must be avoided that the leks is left as an "island" in the landscape, and the area shall be given a natural delimitation. 
In the period April-May, forestry operations shall be avoided in areas with capercaillie leks. 
Around capercaillie leks where 15 or more active capercaillies s have been documented, a management plan shall be prepared before harvesting takes place in the birds' “day areas”. The plans should be made where in cooperation with a person with forest biological competence and special expertise in capercaillie. Harvesting should mainly be done through the use of selective felling that preserve continuity in the forest landscape and promote layered forest, and where forest management facilitate future selective fellings. </t>
  </si>
  <si>
    <t>25.4</t>
  </si>
  <si>
    <t>Where the forest owner has facilitated the establishment of a new capercaillie lek site of a similar size, and a corresponding number of capercaillies and the lek is in use, the old lek area can harvested in agreement with the certificate holder.</t>
  </si>
  <si>
    <t xml:space="preserve">Der skogeier gjennom tynning har tilrettelagt for etablering av ny tiurleik av tilsvarende størrelse, og et tilsvarende antall tiur tar arealet i bruk, kan det etter avtale med sertifikatholder gjennomføres hogst av den gamle tiurleiken. </t>
  </si>
  <si>
    <t>26.</t>
  </si>
  <si>
    <t xml:space="preserve">Consideration for other nesting birds 
The requirement shall help to reduce the disturbance of birds in the nesting period. </t>
  </si>
  <si>
    <t xml:space="preserve">Hensyn til andre hekkende fugler 
Kravpunktet skal bidra til å redusere forstyrrelsen av fugler i hekketida. </t>
  </si>
  <si>
    <t>26.1</t>
  </si>
  <si>
    <t>26.2</t>
  </si>
  <si>
    <t>27.</t>
  </si>
  <si>
    <t xml:space="preserve">Water protection 
The requirement shall ensure the water quality in lakes and waterways and conserve habitats for species that are naturally based at or in the waterways. </t>
  </si>
  <si>
    <t xml:space="preserve">Vannbeskyttelse
Kravpunktet skal sikre vannkvaliteten i vann og vassdrag og bevare levesteder for arter som har naturlig tilhold ved eller i vassdraget. 
 </t>
  </si>
  <si>
    <t>27.1</t>
  </si>
  <si>
    <t xml:space="preserve">Forestry in and in close proximity to water, rivers, streams and wetlands shall be adapted so that water quality and life environments at and in water are preserved or improved. </t>
  </si>
  <si>
    <t xml:space="preserve">Skogsdrift i og i nær tilknytning til vann, elver, bekker og våtmarksområder skal tilpasses slik at vannkvalitet og livsmiljøer ved og i vann bevares eller utvikles. 
 </t>
  </si>
  <si>
    <t>27.2</t>
  </si>
  <si>
    <t xml:space="preserve">Kantsoner langs vann og vassdrag 
Langs vann, elver og bekker med årssikker vannføring eller bredere enn en meter skal det bevares eller utvikles en flersjiktet/fleraldret kantsone. Langs andre bekker skal buskvegetasjon og mindre trær spares for å sikre et vegetasjonsbelte. 
Kantsonen skal være bred nok til å opprettholde kantsonens stabilitet og økologisk funksjon. Bredden kan variere langs én og samme kantsone i tråd med naturlig variasjon i felt, og vegetasjonstype og terrengform skal være retningsgivende for utformingen. Med utgangspunkt i en bredde på 10-15 meter, justeres bredden for følgende: 
- Edellauv-, høgstaude-, storbregne- &amp; sumpskog: vesentlig bredere (25-30 m) 
- Tørre veg.typer eller bratt terreng mot vassdraget: smalere kantsone. 
- Énsjikta furuskog - ned mot 5 meter. 
- 1-2 meter brede bekker - ned mot 5 meter 
For å fange opp de spesielle forholdene som oppstår i periodevis oversvømte arealer, skal alt oversvømmingsareal inngå i kantsonen. </t>
  </si>
  <si>
    <t>27.3</t>
  </si>
  <si>
    <t>27.4</t>
  </si>
  <si>
    <t xml:space="preserve">For the sake of outdoor recreation, important cultural landscapes, traffic safety or operational necessities, the buffer zones can be opened in certain places. The exceptions shall be justified and documented. </t>
  </si>
  <si>
    <t xml:space="preserve">Av hensyn til friluftsliv, viktige kulturlandskap, trafikksikkerhet eller driftstekniske nødvendigheter kan kantsonene stedvis åpnes. Unntakene skal begrunnes og dokumenteres. </t>
  </si>
  <si>
    <t>27.5</t>
  </si>
  <si>
    <t>28.</t>
  </si>
  <si>
    <t xml:space="preserve">Wetlands and swamp forest 
The requirement shall ensure that climate, biodiversity and ecological functions of wetlands, marsh forests and swamp forests are safeguarded by forestry measures. </t>
  </si>
  <si>
    <t xml:space="preserve">Myr og sumpskog
Kravpunktet skal sikre at klima, naturmangfold og økologiske funksjoner til myr, myrskog og sumpskog ivaretas ved skogbrukstiltak. </t>
  </si>
  <si>
    <t>28.1</t>
  </si>
  <si>
    <t>28.2</t>
  </si>
  <si>
    <t>28.3</t>
  </si>
  <si>
    <t xml:space="preserve">Harvesting 
As far as possible with regard to stability and regeneration, selective felling shall be used in swamp forests and wetland forests and in the transition zone to firm ground. Where ordinary selective felling is not possible, small-scale clear cutting can be used. 
In forest operation, emphasis shall be placed on safeguarding the ecological functions of all wetland and swamp forests, regardless of size. The bush vegetation is especially important. There is no requirement for adaptations of harvesting form for wetland and swamp forests less than 0,2 hectares. </t>
  </si>
  <si>
    <t xml:space="preserve">Hogst: 
Så langt det er mulig av hensyn til stabilitet og foryngelse, skal lukkede hogster brukes i sumpskog og myrskog og i overgangssonen mot fastmark. Der ordinær lukket hogst ikke er mulig kan småflatehogst benyttes. 
Det skal ved skogbehandling legges vekt på å ivareta de økologiske funksjonene til alle myrer og sumpskoger, uavhengig av størrelse. Buskvegetasjonen er særlig viktig. Det er ikke krav om tilpasninger av hogstform for myrer og sumpskoger mindre enn 2 dekar. </t>
  </si>
  <si>
    <t>28.4</t>
  </si>
  <si>
    <t>29.</t>
  </si>
  <si>
    <t xml:space="preserve">Brannpåvirket skog
Kravpunktet skal sikre livsbetingelser for arter som har brent skog som livsmiljø. Det er et mål å øke omfanget av livsmiljøer knyttet til brent skog, både i det drevne skogarealet og i verneområder. </t>
  </si>
  <si>
    <t>29.1</t>
  </si>
  <si>
    <t>29.2</t>
  </si>
  <si>
    <t xml:space="preserve">In the case of forest fires larger than 5 hectares, the set asides shall be assessed by forest biological expertise and be scientifically justified. </t>
  </si>
  <si>
    <t>30.</t>
  </si>
  <si>
    <t xml:space="preserve">Cultural heritage and cultural environments 
The requirement shall ensure that cultural heritage and cultural environments are taken into account in accordance with the regulations in the cultural heritage Act. </t>
  </si>
  <si>
    <t xml:space="preserve">Kulturminner og kulturmiljøer
Kravpunktet skal sikre at det tas hensyn til kulturminner og kulturmiljøer iht. kulturminneloven. </t>
  </si>
  <si>
    <t>30.1</t>
  </si>
  <si>
    <t>30.2</t>
  </si>
  <si>
    <t xml:space="preserve">Where cultural heritage remains are discovered that are assumed to be automatically protected and not known in advance, in connection with forestry operations, these must be marked in the terrain and reported to the county municipality, cf. the Cultural Heritage Act. </t>
  </si>
  <si>
    <t xml:space="preserve">Der det i forbindelse med skogbrukstiltak observeres kulturminner som antas å være automatisk fredet som ikke er kjent på forhånd, må også disse merkes av i terrenget og rapporteres til fylkeskommunen, jf. kulturminneloven. </t>
  </si>
  <si>
    <t>30.3</t>
  </si>
  <si>
    <t>30.4</t>
  </si>
  <si>
    <t xml:space="preserve">Det kan plantes innenfor sikringssonen til kulturminnet, forutsatt at skogen som plantes kan skjøttes og avvirkes uten at man behøver å kjøre i sikringssonen. 
Det bør ikke plantes i sikringssonen til kulturminner hvor det kan være viktig for opplevelsesverdien at kulturminnet skal synes eller hvor kulturminnet kan ta skade av skogetableringen. Dette gjelder følgende kulturminner inklusive sikringssoner: 
• Gravhauger og gravrøyser 
• Slagghauger 
• Gravfelt 
• Hustufter 
• Veger og vegfar 
 </t>
  </si>
  <si>
    <t>30.5</t>
  </si>
  <si>
    <t xml:space="preserve">Cultural environments:
Cultural environments mean areas where cultural heritages are part of a larger whole or context (cf. Section 2 of the Cultural Heritage Act). 
The deviance and rejuvenation of forests within cultural environments (cf. Section 2 of the Cultural Heritage Act) shall be clarified with the regional cultural heritage authority prior to operation.
 </t>
  </si>
  <si>
    <t xml:space="preserve">Kulturmiljøer:
Med kulturmiljøer menes områder hvor kulturminner inngår som del av en større helhet eller sammenheng (jf. kulturminneloven §2). 
Avvirking og foryngelse av skog innenfor kulturmiljøer (jf. kulturminneloven §2) skal avklares med regional kulturminnemyndighet i forkant av drift. </t>
  </si>
  <si>
    <t xml:space="preserve">Annex 6b PEFC FOREST MANAGEMENT GROUPS CHECKLIST </t>
  </si>
  <si>
    <t>PEFC N 03:2022 Requirements for direct and group certification</t>
  </si>
  <si>
    <t>PEFC N 03:2022 Krav ved direkte- og gruppesertifisering</t>
  </si>
  <si>
    <t>Norsk kravpunkter</t>
  </si>
  <si>
    <t>References and definitions</t>
  </si>
  <si>
    <t>Referanser og definisjoner</t>
  </si>
  <si>
    <t xml:space="preserve">Referanser 
Følgende styringsdokumenter inngår i tillegg som ref. for gruppesertifisering: 
- Norsk PEFC Skogsertifiseringssystem – PEFC N 01 
- Norsk PEFC Skogstandard – PEFC N 02 
- Ordliste og definisjoner – PEFC N 05 
- ISO 14001 – Ledelsessystemer for miljø </t>
  </si>
  <si>
    <t xml:space="preserve">Definisjoner: 
Gruppesertifikatholder: Organisasjon som organiserer og administrerer gruppesertifisering av skogeiere i henhold til PEFC Norge sitt sertifiseringssystem. Gruppesertifikatholder representerer alle medlemmene i gruppen over for sertifiseringsorganet og er ansvarlig for å sikre at kravene i den norske PEFC ordningen overholdes.
Gruppe organisering: En gruppe av deltakere som er representert gjennom gruppesertifikatholder med det formål å implementere sertifiseringssystem for bærekraftig skogforvaltning.   
Gruppemedlemmer: Skogeiere som har inngått avtale med en gruppesertifikatholder om deltakelse i gruppesertifisering. Gjennom avtalen forplikter skogeierne seg til å forvalte eiendommen i henhold til kravene i det PEFC Norge sitt sertifiseringssystem. 
Gruppesertifikat: Et dokument som bekrefter at gruppesertifikatholder oppfyller kravene til bærekraftig skogforvaltning og øvrige krav i sertifiseringssystemet. 
Sertifikatholder: Skogeier som innehar gyldig PEFC skogforvaltningssertifikat (direkte sertifisert) eller organisasjon som er gruppesertifikatholder. 
Sertifisert areal: Samlet skogareal hos alle gruppemedlemmene som inngår i et gruppesertifikat. 
Sertifiseringsavtale: Avtale som inngås mellom skogeier og gruppesertifikatholder. Inneholder ansvar og plikter for begge parter </t>
  </si>
  <si>
    <t xml:space="preserve">Certificate holder’s leadership and context </t>
  </si>
  <si>
    <t xml:space="preserve">Sertifikatholders lederskap og kontekst </t>
  </si>
  <si>
    <t xml:space="preserve">Leadership 
The certificate holder's management shall show leadership and commitment to the certification system, see ISO 14001, 5.1. Management shall establish, implement and maintain an environmental policy within the defined scope of the certificate holder's certification system, see ISO 14001, 5.2. 
The certificate holder is obligated to: 
a) comply with the Norwegian PEFC Forest Standard and other applicable requirements of the certification system; 
b) integrate the group certification requirements into the management system; 
c) continuously improve the management system; 
d) continuously contribute to the improvement of sustainable forest management among group members. 
The obligation shall be part of a certificate holder's environmental policy and shall be publicly available as documented information. </t>
  </si>
  <si>
    <t xml:space="preserve">Lederskap 
Sertifikatholders ledelse skal vise lederskap og forpliktelse til sertifiseringssystemet, jf. ISO 14001 kap 5.1. Ledelsen skal opprette, implementere og vedlikeholde en miljøpolicy innenfor definert omfang av sertifikatholders sertifiseringssystem, jf. ISO 14001 kap. 5.2. 
Sertifikatholder skal gi en forpliktelse til å: 
a) overholde Norsk PEFC Skogstandard og andre gjeldende krav i 
sertifiseringssystemet; 
b) integrere gruppesertifiseringskravene i ledelsessystemet; 
c) kontinuerlig forbedre ledelsessystemet; 
d) kontinuerlig bidra til forbedring av bærekraftig skogforvaltning hos 
gruppemedlemmene .
Forpliktelsen skal være en del av en sertifikatholders miljøpolicy og skal være 
offentlig tilgjengelig som dokumentert informasjon. </t>
  </si>
  <si>
    <t xml:space="preserve">Organisational structure 
The group certificate holder must have described his organisational structure in accordance with his/her activities as a group administrator, e.g. by means of an organisation chart. The group certificate holder shall define and communicate roles, procedures, rights and obligations in the work as a group certificate holder. Management shall ensure that there are sufficient resources for proper completion of this work. Please see also the requirements of the environmental management system, ISO 14001. </t>
  </si>
  <si>
    <t xml:space="preserve">Organisasjonsstruktur 
Gruppesertifikatholder skal ha beskrevet sin organisasjonsstruktur i forhold til sin  virksomhet som gruppeadministrator, f.eks. gjennom et organisasjonskart. 
Gruppesertifikatholder skal definere og kommunisere roller, prosedyrer, rettigheter og  plikter i arbeidet som gruppesertifikatholder. Ledelsen skal sørge for tilstrekkelige  ressurser til forsvarlig gjennomføring av dette arbeidet. Det vises for øvrig til kravene  i miljøstyringssystemet, ISO 14001. </t>
  </si>
  <si>
    <t>4.3-4.7</t>
  </si>
  <si>
    <t xml:space="preserve">The certificate holder shall determine external and internal matters relevant to its purpose, cf. ISO 14001 Chapter 4.1. 
The certificate holder shall understand the needs and expectations of the interested parties and decide (cf. ISO 14001 Chapter 4.2): a) Affected stakeholders relevant to the group certification system, b) The relevant needs and expectations of these interested parties,   
The certificate holder shall determine the scope of the system by delimiting and determining the scope of application of the system, cf. ISO 14001 Chapter 4.3. The scope shall be maintained as documented information and available to stakeholders.  
For the following requirements in the Norwegian PEFC Forest Standard, parts of the requirements may be met at the group certificate level: requirement 7, 10, 11, 18 and 23.
If the certificate holder sells forest-based products that are not covered by the group certificate, they must have a valid PEFC Chain of Custody certificate in place. 
</t>
  </si>
  <si>
    <t xml:space="preserve">Sertifikatholder skal bestemme eksterne og interne forhold som er relevante for dens formål, jf. ISO 14001 kap 4.1. 
Sertifikatholder skal forstå behovene og forventningene til interessepartene og bestemme (jf. ISO 14001 kap 4.2): a) Berørte interesseparter som er relevante for gruppesertifiseringssystemet , b) De relevante behovene og forventningene til disse interessepartene 
Sertifikatholder skal bestemme systemets omfang ved å avgrense og fastlegge anvendelsesområdet for systemet, jf. ISO 14001 kap. 4.3. Omfanget skal vedlikeholdes som dokumentert informasjon og være tilgjengelig for interesseparter.  
For følgende kravpunkt i Norsk PEFC Skogstandard kan deler av kravpunktet 
oppfylles på gruppesertifikatnivå: Kravpunkt 7, 10, 11, 18, 23.
Dersom sertifikatholder omsetter skogbaserte produkter som ikke er dekket av gruppesertifikatet, skal de ha et gyldig PEFC sporbarhetssertifikat på plass. </t>
  </si>
  <si>
    <t>5.</t>
  </si>
  <si>
    <t>Requirements for certificate holders</t>
  </si>
  <si>
    <t>Krav til sertifikatholder</t>
  </si>
  <si>
    <t xml:space="preserve">Formelle krav til sertifikatholder:
1. Være registrert som juridisk enhet.
2. Ha et ansvarlig styre og en daglig ledelse.
3. Alle ledd i organisasjonsstrukturen knyttet til skogforvaltning og tømmeromsetning skal omfattes av sertifikatet.
4. Ha avtale med akkreditert og notifisert sertifiseringsorgan om sertifisering og årlig revisjon.
5. Ha gyldig PEFC-sertifikat utstedt av sertifiseringsorgan og tilhørende gyldig styringssystem i samsvar med PEFC N 01, kapittel 9.
6. Ha gyldig PEFC kontrakt og tilhørende PEFC-logolisens utstedt av PEFC Norge.
7. På vegne av sertifiseringsgruppen, forplikte seg til å handle i samsvar med kravene i standardene som Norsk PEFC sertifiseringssystem for bærekraftig skogbruk består av. </t>
  </si>
  <si>
    <t>Responsibilities of group certificate holders: 
Forest owners certified via the group certificate must be affiliated to the group certificate holder via a written forest certification agreement. This agreement obliges the forest owners to manage the forest in accordance with the requirements in the Norwegian PEFC Forest Standard. The agreement must be in compliance with the PEFC Norway requirements for terms between forest owners and group certificate holders, as described in Chapters 5.3 and 6. No new certification agreement can be concluded with a suspended forest owner, cf. Chapter 5.4.</t>
  </si>
  <si>
    <t>Gruppesertifikatholders ansvar:
Skogeiere som sertifiseres via gruppesertifikatet skal være tilsluttet gruppesertifikatholder gjennom en skriftlig skogsertifiseringsavtale. Avtalen forplikter skogeierne til å forvalte skogen i henhold til kravene i Norsk PEFC Skogstandard. Avtalen skal være i samsvar med PEFC Norge sine krav til vilkår mellom skogeier og gruppesertifikatholder, som er beskrevet i kapittel 5.3 og kapittel 6. Ny avtale kan ikke inngås med suspendert skogeier, jf kapittel 5.4.</t>
  </si>
  <si>
    <t>5.2.1-6</t>
  </si>
  <si>
    <t>Gruppesertifikatholder har ansvar for å:
1. Etablere og holde ved like et effektivt ledelsessystem som dekker alle medlemmer i gruppen 
2. Være gruppemedlemmenes representant i sertifiseringsprosessen, inkludert kommunikasjon og forhold knyttet til sertifiseringsorganet, som sertifisering/revisjon og kontraktsforhold.  
3. Etablere skriftlige prosedyrer for ledelsen av gruppeorganisasjonen 
4. Etablere skriftlige prosedyrer for opptak av nye gruppemedlemmer. Prosedyrene skal minimum verifisere informasjon om gruppemedlemmet iht. pkt 7 a,b og c  
5. Etablere skriftlige prosedyrer med tanke på suspensjon og eksklusjon av gruppemedlemmer 
6. Inngå avtale med skogeier om skogsertifisering gjennom tilslutning til gruppesertifikatet. Avtalen er skogeiers bevis på tilslutning til sertifiseringen. Avtale kan inngås i tilknytning til virkeskontrakt eller som en selvstendig skogsertifiseringsavtale.</t>
  </si>
  <si>
    <t>5.2.7-12</t>
  </si>
  <si>
    <r>
      <t>Gruppesertifikatholder har ansvar for å:
7. Ha oversikt/register over sertifiserte skogeiendommer med følgende opplysninger om hvert medlem i gruppen:
a. Skogeiendommens gårds- og bruksnummer.
b. Navn og adresse på skogeier
c. Sertifisert skogareal (produktivt skogareal + uproduktivt skogareal). Opplysningene kan hentes fra skogbruksplanen eller fra databasen Gårdskart. Se h</t>
    </r>
    <r>
      <rPr>
        <i/>
        <sz val="10"/>
        <rFont val="Calibri"/>
        <family val="2"/>
        <scheme val="minor"/>
      </rPr>
      <t>ttp://gardskart.skogoglandskap.no/</t>
    </r>
    <r>
      <rPr>
        <sz val="10"/>
        <rFont val="Calibri"/>
        <family val="2"/>
        <scheme val="minor"/>
      </rPr>
      <t>)
d. Skogeiere som har avvik under behandling og som skal gjennomføre korrigerende eller forebyggende tiltak som er pålagt av gruppesertifikatholder.
8. Innrapportere statistikk fra registeret til PEFC Norge.
9. Sørge for at gruppemedlemmene får nødvendig informasjon og veiledning for å oppfylle kravene i Norsk PEFC Skogstandard.
10. Løpende informere gruppemedlemmene om endringer i Norsk PEFC Skogstandard.
11. Kontrollere at gruppens medlemmer oppfyller kravene i sertifiseringssystemet. Se kapittel 8 for utfyllende krav til kontroll og revisjon.
12. Ha rutiner for avvik- og klagebehandling.</t>
    </r>
  </si>
  <si>
    <t>5.2.13-20</t>
  </si>
  <si>
    <t xml:space="preserve">Gruppesertifikatholder har ansvar for å: 
13. Iverksette korrigerende og/eller forebyggende tiltak ved avvik hos sertifiserte skogeiere eller i gruppesertifikatholders administrative rutiner. Effekten av iverksatte tiltak skal evalueres i ettertid.
14. Offentliggjøre sammendraget av sertifiseringsorganets revisjonsrapport som utarbeides i forbindelse med sertifisering, oppfølgingsrevisjon og resertifisering.
15. Foreta en gjennomgang og lage en årlig miljørapport om oppfyllelse sertifiseringskravene, herunder resultatene fra internrevisjoner og eksterne revisjoner, og om effekten av forebyggende og/eller korrigerende tiltak. Alle miljørapportene skal være offentlig tilgjengelig. Rapporten skal minimum inneholde:  a. Overordnet om oppfyllelse av sertifiseringskravene, b. Ekstern revisjon; resultater, avvik og oppfølgingsbehov, c. Internkontrollsystem; resultater av interne revisjoner og internkontroll, d. Avvik og eksterne henvendelser; Oversikt og behandling, e. Gjennomførte forebyggende og/eller korrigerende tiltak. 
16. Gi sannferdige og dokumenterbare opplysninger til PEFC Norge etter de regler som er fastlagt av PEFC, inkludert grunnlag for å beregne sertifiseringsavgift.  
17. Følge PEFC Norges retningslinjer for offentlighet i samsvar med PEFC N 01. 
18. Sertifikatholder skal fremme likestilling og hindre diskriminering på grunn av kjønn, graviditet, foreldrepermisjon, omsorgsoppgaver, etnisitet, religion, livssyn, funksjonsnedsettelse, seksuell orientering, kjønnsidentitet, kjønnsuttrykk, alder og andre vesentlige forhold ved en person. Med likestilling menes likeverd, like muligheter og like rettigheter. Likestilling forutsetter tilgjengelighet og tilrettelegging. 
19. Sertifikatholder skal jevnlig overvåke arbeidsforholdene og utføre tiltak om nødvendig. 
20. Sertifikatholder skal ha oversikt over sine klimautslipp og kontinuerlig jobbe for å redusere disse gjennom klimapositive tiltak. Det skal så langt som mulig gjøres gjennom kvantitative målinger ut fra beste tilgjengelige metode. </t>
  </si>
  <si>
    <t>5.2.21-22</t>
  </si>
  <si>
    <t>In addition:
21. Group certification can be organised so that forest owners can sell timber to parties other than the group certificate holder. This assumes that the forest owners' agreements on certification clarifies the fact that the group certificate holder is responsible for supervision.
22. The group certificate holder may specify requirements for participation in the group other than those stipulated in this document and in the Norwegian PEFC Forest Standard.</t>
  </si>
  <si>
    <t>I tillegg kan:
21. Gruppesertifiseringen organiseres slik at skogeier kan selge tømmer til andre enn gruppesertifikatholder. Dette forutsetter at skogeiers avtale om sertifisering tydeliggjør at gruppesertifikatholder har kontrollansvar.
22. Gruppesertifikatholder stille ytterligere krav for deltakelse i gruppen enn det som er fastsatt i dette dokumentet og i Norsk PEFC Skogstandard.</t>
  </si>
  <si>
    <t>Terms for agreement on participation in group certification</t>
  </si>
  <si>
    <t>Vilkår for avtale om deltakelse i gruppesertifisering</t>
  </si>
  <si>
    <t>Suspension and withdrawal of agreements on participation in group certification and forest certification evidence</t>
  </si>
  <si>
    <t>Suspendering og tilbaketrekning av avtale om deltakelse i gruppesertifisering og skogsertifiseringsbevis</t>
  </si>
  <si>
    <t xml:space="preserve">Gruppesertifikatholder kan suspendere eller si opp avtalen om deltakelse i gruppesertifisering dersom det påvises at skogsertifiseringsbeviset misbrukes eller hvis det avdekkes alvorlige avvik fra Norsk PECF Skogstandard som ikke følges opp. Se kapittel 8. 
Suspensjon eller tilbaketrekning av avtalen meddeles gruppemedlemmet skriftlig.
Gruppesertifikatholder skal omgående opplyse sertifiseringsorganet og PEFC Norge om suspenderte og ekskluderte skogsertifiseringsbevis, inkludert begrunnelse for vedtaket. 
Suspenderte og ekskluderte skogeiere registreres hos PEFC Norge, som holder alle øvrige sertifikatholdere oppdatert på denne oversikten.  </t>
  </si>
  <si>
    <t xml:space="preserve">Repeal of suspension 
Suspended forest owners cannot be included in existing group certificates or enter into a certification agreement with another group certificate holder until all non-conformities pointed out by the group certificate holder which suspended forest owner are closed and internal audit has been carried out. Special measures to prevent recurrence should be considered, for example, that the group member cannot manage new operations themselves. </t>
  </si>
  <si>
    <t xml:space="preserve">Opphevelse av suspensjon 
Suspenderte skogeiere kan ikke inngå i eksisterende gruppesertifikat eller inngå sertifiseringsavtale med annen gruppesertifikatholder før alle avvik påpekt av gruppesertifikatholder som suspenderte skogeier er lukket og internrevisjon er gjennomført. Særlige tiltak for å hindre gjentakelse skal vurderes, for eksempel at gruppemedlem ikke selv kan administrere nye drifter. </t>
  </si>
  <si>
    <t>5.4.2</t>
  </si>
  <si>
    <t xml:space="preserve">New certification agreement in connection with exclusion 
Forest owners who have been excluded from a group certificate cannot be included in a group certificate until 12 months have passed since the exclusion took effect. All nonconformities pointed out by the group certificate holder who terminated the agreement must be closed before the same or new group certificate holder can enter into a new group certification agreement. Group certificate holder shall carry out internal audit of forest owners who have been excluded from their own or others' group certificate, before the forest owner can be admitted as a group member. Internal audit cannot be done earlier than 12 months after the exclusion. Special measures to prevent recurrence should be considered, for example, that the group member cannot manage new operations themselves. </t>
  </si>
  <si>
    <t xml:space="preserve">Ny sertifiseringsavtale i forbindelse med eksklusjon 
Skogeiere som har blitt ekskludert fra et gruppesertifikat kan ikke inngå i et gruppesertifikat før det har gått 12 måneder fra eksklusjonen trådte i kraft. Alle avvik påpekt av den gruppesertifikatholder som sa opp avtalen må være lukket før samme eller ny kan gruppesertifikatholder kan inngå ny gruppesertifiseringsavtale. Gruppesertifikatholder skal gjennomføre internrevisjon av skogeiere som har blitt ekskludert fra eget eller andres gruppesertifikat, før skogeier kan tas inn som gruppemedlem. Internrevisjonen kan ikke gjøres tidligere enn 12 måneder etter eksklusjonen. Særlige tiltak for å hindre gjentakelse skal vurderes, for eksempel at gruppemedlem ikke selv kan administrere nye drifter. </t>
  </si>
  <si>
    <t>5.4.3</t>
  </si>
  <si>
    <t xml:space="preserve">Complaint of suspension or exclusion 
Forest owners who have been suspended or have had their group certification agreement withdrawn may complaint, cf. Chapter 6.2. The group certificate holder shall have a routine for handling such complaints. Disputes about interpretation of standards and requirements may be brought before PEFC Norway, cf. PEFC N 01 – Chapter 11.  </t>
  </si>
  <si>
    <t xml:space="preserve">Klage på suspensjon eller eksklusjon 
Skogeier som er suspendert eller har fått sin gruppesertifiseringsavtale trukket tilbake kan etter klage, jf. kap. 6.2. Gruppesertifikatholder skal ha rutine for å behandle slik klage. Tvist om tolking av standarder og kravpunkt kan bringes inn for PEFC Norge, jf. PEFC N 01 – kapittel 11.  </t>
  </si>
  <si>
    <t xml:space="preserve">Requirements for group members included in group certification
</t>
  </si>
  <si>
    <t xml:space="preserve">Krav til gruppemedlemmer som inngår i gruppesertifisering
</t>
  </si>
  <si>
    <t>All forest owners can be certified through group certification under a group certificate holder, provided that they meet the group certificate holder's requirements for participation in the group.
A written agreement on group certification must be concluded, either via an independent forest certification agreement or via a timber contract with a certification agreement.</t>
  </si>
  <si>
    <t>Alle skogeiere kan sertifiseres gjennom deltakelse i gruppesertifisering under en gruppesertifikatholder, såfremt de oppfyller gruppesertifikatholders krav til å delta i gruppen. 
Det skal inngås skriftlig avtale om gruppesertifisering, enten gjennom en frittstående skogsertifiseringsavtale eller gjennom virkeskontrakt med sertifiseringsavtale.</t>
  </si>
  <si>
    <t>6.1.1-13</t>
  </si>
  <si>
    <t xml:space="preserve">Gruppemedlemmene forplikter seg ved avtalen med gruppesertifikatholder til:
1. Følge norsk lovgivning relevant for skogforvaltning og Norsk PEFC Skogstandard for all aktivitet på skogeiendommen.
2. Skaffe seg kompetanse om Norsk PEFC Skogstandard eller benytte andre som har slik kompetanse ved planlegging og gjennomføring av skogbrukstiltak på eiendommen.
3. Sørge for at all relevant informasjon blir meddelt oppdragstaker eller entreprenør.
4. Følge sertifikatholders krav og rutiner i forbindelse med oppfølging av sertifiseringen. Hogst og andre skogbrukstiltak i nøkkelbiotoper skal godkjennes på forhånd av sertifikatholder.
5. Melde avvik på skogeiendommene til øvrige sertifikatholdere dersom skogeier er tilsluttet mer enn ett gruppesertifikat.
6. Gi opplysninger om andre nåværende eller tidligere medlemskap i gruppesertifikat.
7. Opplyse om åpne avvik ved skifte til ny gruppesertifikatholder eller dersom skogeier er tilsluttet andre gruppesertifikat. 
8. Bidra til å lukke avvik som oppstår på eiendommen. 
9. Samarbeide og bistå ved gjennomføring av internkontroll, internrevisjon og eksternrevisjon og ellers dersom det er relevant eller har innvirkning på sertifiseringssystemet. Herunder svare på alle forespørsler om relevante 
data/informasjon fra sertifikatholder eller sertifiseringsorgan. 
10. Sørge for å gjennomføre korrigerende og forebyggende tiltak som pålegges fra sertifikatholder. 
11. Følge PEFC Norges retningslinjer for offentlighet i henhold til PEFC N 01. 
12. Dokumentere hogst og andre tiltak i samsvar med sertifikatholders krav. 
13. Gi opplysninger om alle vesentlige forhold som miljøverdier, kulturminner og andre forhold som er relevant ved planlegging og gjennomføring av skogbrukstiltak på eiendommen. </t>
  </si>
  <si>
    <t>Termination of the agreement:
On termination of the certification agreement, the group certificate holder's responsibility and right to inspect the property will remain in force for up to one year after termination. The group member's obligation to cooperate in the implementation of inspections and audits and the closing of possible non-conformances will similarly remain in force for one year.</t>
  </si>
  <si>
    <t>Oppsigelse av avtale:
Ved oppsigelse av sertifiseringsavtalen opprettholdes gruppesertifikatholders ansvar og rettighet til å kontrollere eiendommen i inntil 1 år etter oppsigelse. Gruppemedlemmets forpliktelse til å samarbeide, ved gjennomføring av kontroll og revisjon og lukking av eventuelle avvik, opprettholdes på tilsvarende måte i 1 år.</t>
  </si>
  <si>
    <t>Appeal against suspension and withdrawal of agreement:
Forest owners whose agreements have been suspended or withdrawn can appeal to the certification body with a request for assessment of the termination.</t>
  </si>
  <si>
    <t>Klage på suspendering og tilbaketrekning av avtale:
Skogeiere som har fått sin avtale suspendert eller tilbaketrukket kan klage til sertifiseringsorganet med begjæring om å få oppsigelsen vurdert.</t>
  </si>
  <si>
    <t>Group certificate holder – responsibilities and obligations</t>
  </si>
  <si>
    <t>Gruppesertifikatholder – ansvar og forpliktelser</t>
  </si>
  <si>
    <t xml:space="preserve">Planning 
Planning requirements are described in ISO 14001 Chapter, Chapter 11.  6, and deals with measures to consider risks and opportunities as well as environmental goals and planning to achieve them. 
If the certificate holder is planning changes to the management system, these changes be included in the management system plan. 
If the certificate holder decides to meet requirements in the Norwegian PEFC Forest Standard at group level, these requirements shall be entered and followed up in the certificate holder's plan for the management system. </t>
  </si>
  <si>
    <t xml:space="preserve">Planlegging 
Krav til planlegging er beskrevet i ISO 14001 kap. 6, og omhandler tiltak for å ta hensyn til risikoer og muligheter samt miljømål og planlegging for å oppnå dem. 
Dersom sertifikatholder planlegger endringer i ledelsessystemet, skal disse endringene inkluderes i plan for ledelsessystemet.  
Dersom sertifikatholder bestemmer seg for å oppfylle krav i Norsk PEFC Skogstandard på gruppenivå, skal disse kravene legges inn og følges opp i sertifikatholders plan for ledelsessystemet. </t>
  </si>
  <si>
    <t>Support and operation</t>
  </si>
  <si>
    <t>Støtte og drift</t>
  </si>
  <si>
    <t>7.2.1</t>
  </si>
  <si>
    <t xml:space="preserve">Support 
1. The certificate holder shall determine and provide the resources necessary to establish, implement, maintain and continuously improve the certification system, cf. ISO 14001 Chapter 7. 1. 
2. The certificate holder shall have procedures to ensure that there is sufficient competence at all levels of the organisation, cf.  ISO Chapter 7.2. Competence requirements are described further in PEFC N 03 Chapter 9. 
3. Certificate holder shall establish communication to raise awareness among group members regarding:   a) certificate holder's environmental policy; b) the requirements for sustainable forest management in the Norwegian PEFC Forest Standard;  c) their contribution to the effect of the certification system and sustainable forest management, incl. benefits of improving the group's performance; d) the implications of not complying with the requirements of management systems, cf. PEFC N 03 7.7. 
4. The certificate holder shall establish, implement and maintain necessary processes for internal and external communication relevant to the certification system, cf. ISO 14001 Chapter 7.4. 
5. The certificate holder shall have appropriate mechanisms in place to resolve complaints and disputes related to the group certification system and sustainable forest management. 
6. The certificate holder shall have procedures for documented information in 
accordance with ISO 14001 Chapter 7.5. The documented information relevant to the group certification system and the fulfilment of the requirements of the Norwegian PEFC Forest Standard shall be:  a) updated; b) available and suitable for use, where and when it is needed; c) adequately protected (e.g. against misuse, loss of confidentiality, or loss of integrity). </t>
  </si>
  <si>
    <r>
      <t>Støtte 
1. Sertifikatholder skal bestemme og skaffe til veie de ressurser som er nødvendige for å etablere, implementere, vedlikeholde og kontinuerlig forbedre sertifiseringssystemet, jf. ISO 14001 kap. 7.1. 
2. Sertifikatholder skal ha rutiner for å sikre at det er tilstrekkelig kompetanse i alle ledd i organisasjonen, jf. ISO kap 7.2. Krav til kompetanse er nærmere beskrevet i kapittel PEFC N 03 kap 9. 
3. Sertifikatholder skal etablere kommunikasjon for å øke bevisstheten blant gruppemedlemmer vedrørende:   a) sertifikatholders miljøpolicy;  b) kravene i bærekraftig skogforvaltning nedfelt i Norsk PEFC Skogstandard;  c) deres bidrag til effekten av sertifiseringssystemet og bærekraftig skogforvaltning, inkludert fordelene med forbedring av gruppens prestasjon;  d) implikasjonene av å ikke samsvare med kravene til ledelsessystemet,  jf. PEFC N 03 kap. 7.7 .
4. Sertifikatholder skal etablere, implementere og vedlikeholde nødvendige prosesser for intern og ekstern kommunikasjon relevant for sertifiseringssystemet, jf. ISO 14001 kap. 7.4. 
5. Sertifikatholder skal ha hensiktsmessige mekanismer på plass for å løse klager og tvister knyttet til gruppesertifiseringssystemet og bærekraftig skogforvaltning. 
6. Sertifikatholder skal ha rutiner for dokumentert informasjon iht. ISO 14001 kap. 7.5. Dokumenterte informasjonen relevant for gruppesertifiserings-systemet og oppfyllelsen av kravene i Norsk PEFC Skogstandard skal være:  a) oppdatert; b) tilgjengelig og egnet for bruk, der og når det er nødvendig; c) tilstrekkelig beskyttet (</t>
    </r>
    <r>
      <rPr>
        <i/>
        <sz val="10"/>
        <rFont val="Calibri"/>
        <family val="2"/>
        <scheme val="minor"/>
      </rPr>
      <t>for eksempel mot misbruk, av taushetsbelagt informasjon, uriktig bruk eller tap av helhet</t>
    </r>
    <r>
      <rPr>
        <sz val="10"/>
        <rFont val="Calibri"/>
        <family val="2"/>
        <scheme val="minor"/>
      </rPr>
      <t xml:space="preserve">). </t>
    </r>
  </si>
  <si>
    <t>7.2.2</t>
  </si>
  <si>
    <t xml:space="preserve">Operation 
Operational requirements are defined in ISO 14001, Chapter 8. 
1. The certificate holder shall establish, implement, manage and maintain processes necessary to: a) meet the requirements for group certification and the Norwegian PEFC Forest Standard and  b) implement the measures identified in connection with planning, cf. Chapter 7.1. 
2. Planning, implementation and control shall be done by: a) defining the necessary processes and establish criteria of these; b) implementing control of the processes in accordance with the criteria; c) retaining documented information to the extent necessary to ensure that the processes have been implemented as planned. </t>
  </si>
  <si>
    <t xml:space="preserve">Drift 
Krav til drift er definert i ISO 14001, kap. 8. 
1. Sertifikatholder skal etablere, implementere, styre og vedlikeholde prosesser som er nødvendige for å: a) oppfylle kravene til gruppesertifisering og Norsk PEFC Skogstandard og b) implementere tiltakene identifisert i forbindelse med planlegging, jf kap. 7.1 
2. Planlegging, implementering og kontroll skal gjøres ved å: a) definere de nødvendige prosessene og etablere kriterier for disse; b) implementere kontroll av prosessene i samsvar med kriteriene; c) oppbevare dokumentert informasjon i det omfang som er nødvendig for å kunne være sikker på at prosessene er utført som planlagt. </t>
  </si>
  <si>
    <t>Procedures and documentation for compliance with the Norwegian PEFC Forest Standard:</t>
  </si>
  <si>
    <t xml:space="preserve">Rutiner og dokumentasjon for etterlevelse av Norsk PEFC Skogstandard:
</t>
  </si>
  <si>
    <t>7.3.1-9</t>
  </si>
  <si>
    <t xml:space="preserve">The certificate holder shall have the following routines and responsibilities: 
1. The certificate holder shall have routines to ensure that the forest owner has complied with the requirement point in the Norwegian PEFC Forest Standard.  Group members' fulfilment of the requirements shall be centrally managed and controlled by the group certificate holder. 
2. The certificate holder shall help ensure that non-conformities by the forest owner for which another certificate holder is responsible are followed up and dealt with. 
3. The certificate holder shall have routines for informing other relevant certificate holders if there are special conditions on a forest property that are of significant importance for certification of the specific property. 
4. The certificate holder shall have documented routine for treating and following up non-conformities, including notifying certification bodies and timber purchaser in the event of serious non-conformities, cf. Chapter 8.2.1. 
5. The certificate holder must document the processing of external inquiries/complaints. The sender shall be informed of how the inquiry has been assessed and followed up. 
6. Where the standard requires a person with forest biology expertise to make 
assessments, these must be documented. 
7. The certificate holder shall have an internal control system that is adapted to how all the requirements in Norwegian PEFC Forest Standard together cover requirements for sustainable forestry, and all group members shall be included in this system.
8. If circumstances relating to the property make it necessary to make adjustments to local conditions, these shall be presented to the Norwegian PEFC for approval. The same applies if there may be doubts about compliance with the Norwegian PEFC Forest Standard. 
9. Important information and assessments when harvesting at least 100 cubic meters must be documented. The group certificate holder shall have routines for follow-up. </t>
  </si>
  <si>
    <r>
      <t xml:space="preserve">Sertifikatholder skal ha følgende rutiner og ansvar:  
1. Sertifikatholder skal ha rutiner for å sikre at skogeier har etterlevd kravpunkt i Norsk PEFC Skogstandard. Gruppemedlemmenes oppfyllelse av kravene skal være sentralt administrert og kontrolleres av gruppesertifikatholder. 
2. Sertifikatholder skal bidra til å sikre at avvik hos skogeier som annen sertifikatholder er ansvarlig for, blir fulgt opp og behandlet.  
3. Sertifikatholder skal ha rutiner for å informere andre aktuelle sertifikatholdere dersom det er spesielle forhold på en skogeiendom som er av vesentlig betydning for sertifisering av den enkelte eiendom. 
4. Sertifikatholder skal ha dokumentert rutine for å behandle og følge opp avvik, herunder varsling av sertifiseringsorgan og virkeskjøper ved alvorlige avvik, jf kap. 8.2.1. 
5. Sertifikatholder skal dokumentere behandling av eksterne henvendelser/klager. Avsender skal informeres om hvordan henvendelsen er vurdert og fulgt opp. 
6. Der standarden krever at person med skogbiologisk kompetanse gjør vurderinger, skal disse dokumenteres. 
7. Sertifikatholder skal ha et internkontrollsystem som er tilpasset hvordan alle kravpunktene i Norsk PEFC Skogstandard til sammen dekker krav til bærekraftig skogbruk, og alle gruppemedlemmer skal inngå i dette systemet. </t>
    </r>
    <r>
      <rPr>
        <i/>
        <sz val="10"/>
        <rFont val="Calibri"/>
        <family val="2"/>
        <scheme val="minor"/>
      </rPr>
      <t xml:space="preserve">Se kapittel 8. For kravpunkt knyttet til hogst og skogbrukstiltak kan sertifikatholder ha rutiner og beskrivelse for korrigerende skogbrukstiltak som del av skogeiers forpliktelser ved mislighold. </t>
    </r>
    <r>
      <rPr>
        <sz val="10"/>
        <rFont val="Calibri"/>
        <family val="2"/>
        <scheme val="minor"/>
      </rPr>
      <t xml:space="preserve">
8. Dersom forhold ved eiendommen gjør det nødvendig å foreta tilpasninger til lokale forhold, skal det leggs fram for PEFC Norge til godkjenning. Det samme gjelder dersom det kan være tvil om hvordan Norsk PEFC Skogstandard er etterlevd. 
9. Viktige opplysninger og vurderinger ved hogst av minst 100 kubikkmeter skal dokumenteres. Gruppesertifikatholder skal ha rutiner for oppfølging av dette. </t>
    </r>
  </si>
  <si>
    <t>7.3.10-15</t>
  </si>
  <si>
    <t xml:space="preserve">10. The forest owner who harvests/manages forestry measures themself shall retain documentation about the operation, so it can be presented upon request. 
11. The documentation must be kept for a minimum of 10 years. 
12. The certificate holder shall submit an annual overview of complaints and their processing to PEFC Norway. 
13. The certificate holder shall cooperate and effectively respond to requests from the certification body, accreditation body, PEFC International or PEFC Norway on relevant data and document cooperation. They shall also provide access to the certified forest areas in connection with formal audits, checks and otherwise related to the certification system. 
14. The certificate holder shall ensure that information on the practice of the Norwegian PEFC forest standard is made available to the public and relevant interest organisations (this will be stated in the annual environmental report, cf. Chapter 5.2, item 15), and that the conditions are facilitated so affected organisations can be heard regarding professional input or views relating to the certified activities. All inquiries or complaints relating to certified activities must be documented and answered in accordance with ISO 14001, requirement point 10 of PEFC N 02 and the provisions of the Environmental Information Act. 
15. If interest groups contact the certificate holder with request for information and/or dialogue, the certificate holder shall find an appropriate way to accommodate this. </t>
  </si>
  <si>
    <t xml:space="preserve">10. Skogeier som hogger/administrerer skogsdrift selv skal oppbevare dokumentasjon om driften, slik at den kan forevises ved forespørsel.  
11. Dokumentasjonen skal oppbevares i minimum 10 år. 
12. Sertifikatholder skal sende inn en årlig oversikt over klager og behandling av disse til PEFC Norge.  
13. Sertifikatholder skal samarbeide og effektivt besvare forespørsler fra sertifiseringsorgan, akkrediteringsorgan, PEFC Int eller PEFC Norge om relevante data og dokumentasjon. De skal også sørge for tilgang til de sertifiserte 
skogområdene i forbindelse med formelle revisjoner, kontroller og ellers dersom det er relatert til sertifiseringssystemet. 
14. Sertifikatholder skal sørge for at informasjon om praktisering av Norsk PEFC skogstandard gjøres tilgjengelig for allmennheten og aktuelle interesseorganisasjoner (dette vil framgå i årlig miljørapport, jf. kap. 5.2 pkt. 15), og at forholdene legges til rette slik at berørte organisasjoner skal kunne bli hørt dersom de har faglige innspill eller synspunkter knyttet til den sertifiserte virksomheten. Alle henvendelser eller klager knyttet til den sertifiserte virksomhet skal dokumenteres og besvares i tråd med ISO 14001, kravpunkt 10 i PEFC N 02 og miljøinformasjonslovens bestemmelser. 
15. Dersom interessegrupper tar kontakt med sertifikatholder med ønske om informasjon og/eller dialog, skal sertifikatholder finne en hensiktsmessig måte å imøtekomme dette på. 
</t>
  </si>
  <si>
    <t>7.3.16-18</t>
  </si>
  <si>
    <t xml:space="preserve">16. The certificate holder shall prepare a plan with guidelines for the use of various forestry management measures.  The guidelines shall be based on the cycle of inventory and planning, implementation, monitoring and evaluation and include an appropriate assessment of the social, environmental and economic impacts of forestry management operations. This shall form the basis for a continuous improvement to minimize or avoid negative impacts. The guidelines shall be assessed and if needed revised annually, based on an evaluation of experience with the guidelines, statistics for measures implemented, the governments result-control of forestry measures, and developments in forests regionally based on the results from the National Forest Inventory. The guidelines shall ensure a periodic evaluation of forestry measures and the use of results in further planning process. The guidelines shall be publicly available. 
17. The group certificate holder shall have the necessary expertise on selective felling methods, and describe how the goal of increasing the proportion of selective felling and small-scale logging in their forest owners’ properties can be achieved in the short and long term, e.g. when planning and implementing joint measures. The forest owner should be able to be offered a product with planning and implementation of selective felling. 
18. When planning and carrying out logging in important outdoor recreation areas, the certificate holder shall strengthen the use of various measures to mitigate the negative effects of logging with regard to experience qualities for the outdoors. </t>
  </si>
  <si>
    <t xml:space="preserve">16. Sertifikatholder skal utarbeide en plan med retningslinjer for bruk av ulike skogbrukstiltak. Retningslinjene skal baseres på syklusen av kartlegging og planlegging, implementering, overvåking og evaluering og en hensiktsmessig vurdering av de sosiale, miljømessige og økonomiske effektene av skogbrukstiltakene. Dette skal danne grunnlag for en kontinuerlig forbedring får å minimere eller unngå negative konsekvenser. Retningslinjene skal vurderes og eventuelt revideres årlig, med utgangspunkt i en vurdering av erfaringer med retningslinjene, statistikk for gjennomførte tiltak, offentlig resultatkontroll av skogbrukstiltak, og utviklingen i skogen regionalt basert på resultatene fra Landskogtakseringen. Retningslinjene skal sikre en periodisk evaluering av skogbrukstiltakene og resultatene skal benyttes i videre planleggingsprosess. Retningslinjene skal være offentlig tilgjengelig. 
17. Gruppesertifikatholder skal ha nødvendig kompetanse om lukkede hogstformer, og beskrive hvordan målet om å øke andelen lukkede hogster og småflatehogster hos sine skogeiere kan oppnås på kort og lang sikt, f.eks. ved planlegging og gjennomføring av skjøtselstiltak. Skogeier skal kunne tilbys et produkt med planlegging og gjennomføring av lukket hogst. 
18. Sertifikatholder skal ved planlegging og gjennomføring av hogst i viktige friluftslivsområder styrke bruken av ulike tiltak for å dempe negative virkninger av hogst med hensyn til opplevelseskvaliteter for friluftslivet. </t>
  </si>
  <si>
    <t xml:space="preserve">Below is a non-exhaustive list of measures to be considered: 
a) Deliberately plan the size and form of clear-cut harvesting and seed tree 
fellings to adapt to the shapes and lines of the landscape 
b) In particular consider, and use, the possibilities for the use of selective felling 
methods and the combination of various harvesting methods. 
c) Limit the harvest area, for example, by dividing harvests over several years. 
d) Leave as many stable retention trees as possible on the harvested area itself, 
alternatively as high stumps where tree stability is weak. 
e) Reinforce set aside of retention trees in groups. 
f) Save stable trees on hills, in moist areas and in connection with other 
landscape forms that can contribute to variation in the forest landscape. 
g) Through tending of young stands help create stable trees that provide a basis 
for flexibility in future forest measures.  
h) Planning the harvest so off-road transport can be carried out with the least 
possible risk of terrain damage. The threshold for stopping off-road transport in the event of terrain damage shall be lower and any correction shall be carried out immediately or as soon as possible.  </t>
  </si>
  <si>
    <t xml:space="preserve">Under følger, en ikke uttømmende, liste over tiltak som skal vurderes: 
a) Bevisst planlegge størrelse og arrondering av flatehogster og frøtrestillingshogster slik at de tilpasses landskapets former og linjer 
b) Særlig vurdere, og ta i bruk, mulighetene for bruk av lukka hogstformer og kombinasjon av ulike hogstformer.  
c) Begrense flatestørrelse, for eksempel ved oppdeling av hogst over flere år 
d) Gjensetting av flest mulig stabile livsløpstrær på selve hogstflaten, alternativt som høgstubber der trestabiliteten er svak. 
e) Forsterke gjensetting av trær i grupper/holt 
f) Spare stabile trær på koller, i fuktige områder og i tilknytning til andre landskapsformer som kan bidra til variasjon i skoglandskapet 
g) Gjennom ungskogpleie bidra til å skape stabile trær som gir grunnlag for fleksibilitet i framtidig skogbehandling 
h) Planlegge hogst slik at terrengtransport kan gjennomføres med minst mulig risiko for terrengskader. Terskelen for å stanse drifter ved kjøreskader skal her være lavere og eventuell oppretting skal gjennomføres umiddelbart eller så raskt det lar seg gjøre.    
</t>
  </si>
  <si>
    <t>7.3.19-22</t>
  </si>
  <si>
    <t xml:space="preserve">19. The certificate holder shall prepare a routine, which has been clarified with the National Association of Norwegian Reindeer Herders, for periodic dialogue with the reindeer herding interests. The periodic dialogue shall be a meeting point in order to provide mutual information. The periodic dialogue will also uncover any conflicts between the reindeer herding interests and forestry. In the event of conflicts, the certificate holder shall seek to resolve these through dialogue and improvement of routines. 
20. The certificate holder shall have the necessary expertise in integrated pest 
management to supervise the group members. 
21. For forest properties under 150 hectares of productive forest and for forest properties larger than 150 hectares of productive forest that have not yet carried out BIA mapping, cf. phasing-in plan in requirement point 23, the certificate holder shall monitor the development of biologically important areas through statistics from the National Forest Inventory. If the monitoring shows that there are less than 10% biologically important areas in the monitoring area, measures must be taken to reach 10%. Certificate holders can collaborate on this monitoring.  
22. In the case of large calamities in a region where the clean-up work will take a long time, PEFC Norway may be sought for exemption from requirement related to dead trees, cf. requirement 13 Retention trees and dead trees.  </t>
  </si>
  <si>
    <t xml:space="preserve">19. Sertifikatholder skal utarbeide rutine, som er avklart med Norges Reindriftssamers Landsforbund, for periodevis dialog med reindriftsnæringen. Den periodevise dialogen skal være et møtepunkt for å kunne gi gjensidig informasjon. Den periodevise dialogen skal også fange opp eventuelle konflikter mellom reindriftsnæring og skogbruk. Ved konflikter skal sertifikatholder søke å løse disse gjennom dialog og forbedring av rutiner. 
20. Sertifikatholder skal ha nødvendig kompetanse om integrert plantevern for å veilede gruppemedlemmene. 
21. For skogeiendommer under 1500 dekar produktiv skog og for skogeiendommer større enn 1500 dekar produktiv skog som ennå ikke har gjennomført BVO-kartlegging, jf. innfasingsplan i kravpunkt 23, skal sertifikatholder overvåke utviklingen av biologisk viktige områder gjennom statistikk fra Landsskogstakseringen. Dersom overvåkingen viser at det er mindre enn 10 % biologisk viktige områder i overvåkingsområdet skal det iverksettes tiltak for å nå 10 %. Sertifikatholderne kan samarbeide om denne overvåkingen.  
22. Ved store kalamiteter i en region og hvor oppryddingsarbeidet vil ta lang tid kan det søkes PEFC Norge om dispensasjon fra krav knyttet til døde trær, jf. kravpunkt 13 Livsløpstrær og døde trær.  </t>
  </si>
  <si>
    <t>Performance evaluation</t>
  </si>
  <si>
    <t>Prestasjonsevaluering</t>
  </si>
  <si>
    <t xml:space="preserve">Monitoring, measurement, analysis and evaluation 
The certificate holder shall monitor, measure, analyze and evaluate his/her performance, cf. ISO 14001 Chapter 9.1. </t>
  </si>
  <si>
    <t xml:space="preserve">Overvåking, måling, analyse og evaluering 
Sertifikatholder skal overvåke, måle, analysere og evaluere sine prestasjoner, jf. ISO 14001 kap. 9.1.  </t>
  </si>
  <si>
    <t>8.2.a</t>
  </si>
  <si>
    <t>8.2.b</t>
  </si>
  <si>
    <t>Follow-up of subcontractors
In connection with the follow-up of subcontractors, such as forest contractors, ISO 14001 states that the organisation must establish and implement procedures in connection with the identified essential environmental aspects linked with goods and services used by the organisation. Further, the group certificate holder must communicate relevant procedures and requirements to suppliers, including contract partners.</t>
  </si>
  <si>
    <t>Oppfølging av underleverandører:
I forbindelse med oppfølging av underleverandører, som f.eks. skogsentreprenører, sier ISO 14001 at organisasjonen skal etablere og iverksette prosedyrer i tilknytning til de identifiserte vesentlige miljøaspektene forbundet med varer og tjenester som organisasjonen bruker. Videre skal gruppesertifikatholder kommunisere aktuelle prosedyrer og krav til leverandører, inklusive kontraktspartnere.</t>
  </si>
  <si>
    <t>8.2.c</t>
  </si>
  <si>
    <t xml:space="preserve">Control System: 
The overall control system can be described by means of the following matrix: 
It is important to emphasize the importance of each organisation itself having an ownership of the control system that is being followed and has a responsibility to adapt it to its own operations.  It is therefore neither possible nor appropriate to provide detailed rules for how the control system will be built.  Nevertheless, there is reason to clarify the targets of the control operations and provide some concrete guidelines. The differences between the organisations that are certified mean that internal control will have to be organized in different ways.  While the forestry manager will be an important resource in the forest owner cooperatives, the forest owners or representatives of these will often be the ones who carry out the internal control in other organisations. Self-control will also have to vary depending on the different groups that carry out the work. </t>
  </si>
  <si>
    <t xml:space="preserve">Kontrollsystem: 
Det samlede kontrollsystem kan beskrives gjennom følgende matrise: 
Det er viktig å understreke betydningen av at hver enkelt organisasjon selv har et eierforhold til det kontrollsystem som blir fulgt, og har et ansvar for å tilpasse det til egen virksomhet. Det er derfor verken mulig eller hensiktsmessig å gi detaljerte regler for hvordan kontrollsystemet skal bygges opp.  Det er likevel grunn til å klargjøre målene for kontrollvirksomheten og gi en del konkrete retningslinjer.  Ulikhetene mellom organisasjonene som er sertifisert gjør at den interne kontrollen vil måtte organiseres på forskjellige måter.  Mens skogbrukslederne vil være en viktig ressurs i skogeiersamvirkene, vil skogeierne eller representanter for disse gjerne være de som utfører den interne kontrollen i andre organisasjoner.  Egenkontrollen vil også måtte bli forskjellig etter hvilke grupper som utfører arbeidet. </t>
  </si>
  <si>
    <t>8.2.d</t>
  </si>
  <si>
    <r>
      <t xml:space="preserve">Egen kontroll, intern kontroll og interne revisjoner skal alltid dokumenteres.  Ved vurdering av kontrollhyppighet, må hele det samlede interne kontrollsystemet vurderes under ett.  Den interne kontrollen sammen med interne revisjoner er en måte å kontrollere/vurdere om eiendommene/sertifikatholder utfører oppdragene i henhold til oppsatte mål og intensjoner.  
Dersom det oppdages feil eller uklarheter i forbindelse med interne revisjoner, vil dette rapporteres som avvik/observasjoner eller kommentarer.  
</t>
    </r>
    <r>
      <rPr>
        <i/>
        <sz val="10"/>
        <rFont val="Calibri"/>
        <family val="2"/>
        <scheme val="minor"/>
      </rPr>
      <t xml:space="preserve">En slik rapporteringsprosedyre har to effekter: 
1. Siden eventuelle avvik/observasjoner avdekket under intern revisjon blir fremlagt under ledelsens gjennomgang, er dette ledelsens måte å være oppdatert på «systemets status og eventuelle svake sider» i organisasjonen. 
2. Avvik/observasjoner avdekket under intern revisjon vil redusere risiko for gjentak av uheldig praksis hos den enkelte ansatte/underleverandør/skogeier. 
Interne revisjoner må også gi et grunnlag for å dokumentere utviklingen i organisasjonen over tid.  
</t>
    </r>
    <r>
      <rPr>
        <sz val="10"/>
        <rFont val="Calibri"/>
        <family val="2"/>
        <scheme val="minor"/>
      </rPr>
      <t xml:space="preserve">Det er i den sammenheng viktig å få frem både de positive og negative sidene som avdekkes under interne revisjoner. </t>
    </r>
  </si>
  <si>
    <t>8.2.e</t>
  </si>
  <si>
    <t xml:space="preserve">Internal control requirements 
Frequency of internal control is adapted to the risk of serious errors. As a yearly minimum, the following frequency should be used: 
- 10 % of completed harvesting and soil scarification assignments 
- 5 % of other forest measures assignments 
Where self-control is uncertain or there is little documentation, the frequency shall be increased accordingly. </t>
  </si>
  <si>
    <t xml:space="preserve">Krav til internkontroll 
Hyppighet av internkontroll tilpasses risiko for alvorlige feil. Som minimum skal følgende hyppighet benyttes: 
- 10 % av gjennomførte hogst- og markberedningsoppdrag 
- 5 % av gjennomførte skogkulturoppdrag.
Der egenkontrollen er usikker eller lite dokumentert økes hyppigheten tilsvarende.  </t>
  </si>
  <si>
    <t>8.2.f</t>
  </si>
  <si>
    <t>Requirements for internal auditing: 
Requirements for planning the audit: The requirement for internal auditing is stated in chapter 9.2 of ISO 14001. 
Level to be included in internal audit 
The internal audit of forest certification consists of both an inspection of the system within the organisation and a sample control in the forest with emphasis on checking whether there is compliance with the Norwegian PEFC Forest Standard. The system element of the audit must be set up so that all departments/ district units are audited within a certain time. Knowledge and understanding of the Norwegian PEFC Forest Standard and the procedures established to implement these as well as the internal control must be central. The number of samples per year shall normally be the square root of the number of group members.  A minimum of 25% of the sample shall be from a random selection. 
In the remaining sample, the following shall be considered, among others:  
• Risk and opportunity areas from, among other things, mapping of environmental aspects  
• Previous findings from external and internal audits, including results from the internal controls 
• Registered non-conformities and external inquiries 
• Group members who carry out forest operations with great impact, where the certificate holder to a limited extent is involved in the process .</t>
  </si>
  <si>
    <t xml:space="preserve">Krav til intern revisjon 
Krav til planlegging av revisjonen: Kravet til intern revisjon framgår av ISO 14001 kapittel 9.2. 
Nivå som skal inngå i intern revisjon: 
Den interne revisjonen ved skogsertifisering består både av en kontroll av systemet i organisasjonen og en stikkprøvekontroll i skogen med fokus på om Norsk PEFC Skogstandard er fulgt. Systemdelen av revisjonen må legges opp slik at alle avdelinger/ distriktsenheter blir revidert i løpet av en viss tid. Kunnskap og forståelse for Norsk PEFC Skogstandard og de rutiner som er etablert for å implementere disse samt internkontrollen, må stå sentralt. 
Antall stikkprøver skal normalt være kvadratroten av antall gruppemedlemmer.  Minimum 25% av utvalget skal være fra et tilfeldig uttrekk. I det resterende utvalg skal blant annet følgende punkter hensyntas:  
• Risiko- og mulighetsområder fra blant annet kartlegging av miljøaspekter 
• Tidligere funn fra eksterne og interne revisjoner, herunder resultat fra de interne kontrollene 
• Registrerte avvik og eksterne henvendelser 
• Gruppemedlemmer som gjennomfører skogtiltak med stor påvirkning, hvor sertifikatholder i liten grad er involvert i prosessen. </t>
  </si>
  <si>
    <t>8.2.g</t>
  </si>
  <si>
    <t xml:space="preserve">The basis for the audit is compliance with the Norwegian PEFC Forest Standard. When designing the control scheme, priority shall be given to the impact and consequences of the operations. Measures related to harvesting operations will therefore be the most important control element. The control object forest harvesting should not be lower represented than 70% of the number of samples in each year.  Based on an analysis of risk  and consequence, 
the certificate holder shall document the chosen number of samples for the various forestry operations/sample categories. 
Personnel used for internal auditing must have good insight into relevant standards and certificate holder systems. In addition, the person concerned must have a good understanding of forestry ecology and in-depth knowledge of forestry. Independence in relation to what/who is being revised, is central to internal audits. Internal auditing differs from internal control in this regard. </t>
  </si>
  <si>
    <t xml:space="preserve">Utgangspunktet for revisjonen er etterlevelse av Norsk PEFC Skogstandard. Ved utforming av kontrollopplegget skal det prioriteres med bakgrunn i tiltakets påvirkning og konsekvens. Gjennomføring av skogsdrift blir derfor det viktigste kontrollelementet. Kontrollobjektet skogsdrift skal ikke være lavere representert enn 70% av antall stikkprøver det enkelte år. Sertifikatholder skal, med bakgrunn i påvirkning og konsekvens, dokumentere valg av antall stikkprøvekontroller for de ulike skogbrukstiltakene. Personell som benyttes til intern revisjon må ha god innsikt i relevante standarder og sertifikatholders systemer. I tillegg må vedkommende ha god forståelse for skogøkologi og inngående kunnskap om skogbruk. Uavhengighet, i forhold til det/de som revideres, er sentralt ved interne revisjoner. Intern revisjon skiller seg fra intern kontroll på dette punkt.  </t>
  </si>
  <si>
    <t>8.2.1</t>
  </si>
  <si>
    <t xml:space="preserve">Guidelines for the management of certification non-conformities in forest 
owners with a group certification agreement 
The guidelines describe how group certificate holders should assess and manage certification discrepancies in forest owners who have a group certification agreement. The guidelines are normative and shall contribute to the most equal treatment of certification non-conformities among the group certificate holders. 
The group certificate holder shall have procedures for inspecting and uncovering possible certification non-conformities, see Chapter 7. 3 and 8.2, and the forest owner shall correct errors see Chapter 6. The forest owner may appeal against any suspension or termination of certification agreement in chapter 6. 3. Errors discovered by anyone other than the forest owner and group certificate holder and reported as a complaint shall be dealt with in the same procedures. 
Types of non-conformities - Non-conformities are divided into three categories: 
• Minor non-conformities 
• Significant non-conformities 
• Serious non-conformity </t>
  </si>
  <si>
    <t xml:space="preserve">Retningslinjer for behandling av sertifiseringsavvik hos skogeiere med 
gruppesertifiseringsavtale: 
Retningslinjene beskriver hvordan gruppesertifikatholder skal vurdere og behandle sertifiseringsavvik hos skogeiere som har gruppesertifiseringsavtale. Retningslinjene er normative og skal bidra til mest mulig lik behandling av sertifiseringsavvik hos gruppesertifikatholderne. 
Gruppesertifikatholder skal ha rutiner for å kontrollere og avdekke mulige sertifiseringsavvik, se kapittel 7.3 og 8.2, og skogeier skal rette feil se kapittel 6. Skogeier kan klage på eventuell suspendering eller oppsigelse av sertifiseringsavtalen se kapittel 6.3. 
Feil som oppdages av andre enn skogeier og gruppesertifikatholder og meddeles som klage skal behandles etter samme rutiner. 
Typer avvik - Avvik deles inn i tre kategorier: 
• Mindre avvik 
• Vesentlig avvik 
• Alvorlig avvik 
</t>
  </si>
  <si>
    <r>
      <rPr>
        <i/>
        <u/>
        <sz val="8"/>
        <rFont val="Calibri"/>
        <family val="2"/>
        <scheme val="minor"/>
      </rPr>
      <t>Minor non-conformities</t>
    </r>
    <r>
      <rPr>
        <i/>
        <sz val="8"/>
        <rFont val="Calibri"/>
        <family val="2"/>
        <scheme val="minor"/>
      </rPr>
      <t xml:space="preserve">: These are non-conformities that do not present a significant risk of negative impact on forest production, environmental and outdoor recreation qualities, or of pollution. The group certificate holder shall describe how the responsible party shall correct the non-conformity. The person concerned shall, within the specified deadline, correct the nonconformity, or with mitigation measures. The deadline shall not be longer than what is necessary after the season to correct the deviation. Timber from the last contract with the forest owner may be purchased and traded as certified. Recurrence of several minor errors or failure to create can cause significant non-conformities. 
</t>
    </r>
    <r>
      <rPr>
        <i/>
        <u/>
        <sz val="8"/>
        <rFont val="Calibri"/>
        <family val="2"/>
        <scheme val="minor"/>
      </rPr>
      <t>Significant non-conformities</t>
    </r>
    <r>
      <rPr>
        <i/>
        <sz val="8"/>
        <rFont val="Calibri"/>
        <family val="2"/>
        <scheme val="minor"/>
      </rPr>
      <t xml:space="preserve">: This may be a recurrence of several minor non-conformities or that minor non-conformities are not corrected in accordance with the group certificate holder's requirements or within the deadline. Furthermore, errors that lead to a significant risk of negative impact on forest production, environmental and outdoor recreation qualities  or to pollution. Timber from the last contract with the forest owner may be purchased and traded as certified, provided that the nonconformity is corrected according to the group certificate holder's instructions and deadline. A control must be carried out to ensure that the non-conformity has been closed. Documentation of completed closure of the non-conformity is a prerequisite for entering into a new agreement to purchase of timber. Significant non-conformities can be corrected by mitigation measures. Furthermore, the responsible actor/forest owner must carry out courses on the Norwegian PEFC Forest Standard or other relevant training and/or follow-up measures.  Inadequate closing or repetition of significant non-conformity can lead to serious non-conformities. 
</t>
    </r>
    <r>
      <rPr>
        <i/>
        <u/>
        <sz val="8"/>
        <rFont val="Calibri"/>
        <family val="2"/>
        <scheme val="minor"/>
      </rPr>
      <t>Serious non-conformities:</t>
    </r>
    <r>
      <rPr>
        <i/>
        <sz val="8"/>
        <rFont val="Calibri"/>
        <family val="2"/>
        <scheme val="minor"/>
      </rPr>
      <t xml:space="preserve"> This may be a recurrence of several significant non-conformities or that significant non-conformities are not corrected in accordance with the group certificate holder's requirements or within the deadline.  Furthermore, errors that have led to a significant negative impact on forest production, environmental and outdoor recreation qualities and cultural artefacts or to pollution. These are errors that may also be offences or in violation of approved management, e.g.; harvested in ecological functional area for priority species, selected nature type, nature reserve, national park or key habitat or damage of protected cultural heritage. In such cases, the group certificate holder must report possible offences to the public authority as well as notify the certification body. For cases reported as a possible offence, the group certificate holder shall inform the public authorities of how the non-conformity is closed, no later than 14 days after the nonconformity extinguishment.  In the event of serious non-conformity where the forest owner is responsible, the forest owner shall be suspended from the sale of timber until the nonconformity is closed and any criminal offences have been resolved. Where other parties have been responsible, contractual and liability conditions must be adapted to the degree of severity of the agreement. Timber from a contract where there is a serious nonconformity shall not be traded as certified. Serious non-conformities can be closed with remedial measures. Such measures must have at least the same timber value/volume and environmental value as originally considered. When the nonconformity is closed and remedial measures are implemented, the suspension can be lifted and timber from the current contract can be sold as certified. This only applies where it is substantiated that the error after being rectified has not led to significant and permanent negative impact on forest production, environmental or outdoor recreation qualities or cultural artefacts or led to pollution. Furthermore, the timber buyer(s) shall be informed of the closing of the non-conformity and decide for themselves whether to purchase the timber in accordance with their PEFC Chain of Custody certificate.   If a serious non-conformity is not closed within the deadline or it is concluded that the forest owner is directly responsible for the non-conformity, the group certification agreement shall be withdrawn. Timber from harvest with serious non-conformity, which are not closed, cannot be traded as certified. </t>
    </r>
  </si>
  <si>
    <t xml:space="preserve">Management review 
The certificate holder's senior management shall annually review the management system to ensure that it is continuously suitable, adequate and effective.  The requirements for what the review shall include are described in more detail in ISO 14001 Chapter 9.3.  </t>
  </si>
  <si>
    <t xml:space="preserve">Ledelsens gjennomgåelse 
Sertifikatholders øverste ledelse skal årlig gjennomgå ledelsessystemet for å sikre at det fortløpende er velegnet, tilstrekkelig og virkningsfullt. Kravene til hva gjennomgåelsen skal omfatte er nærmere beskrevet i ISO 14001 kap. 9.3.   </t>
  </si>
  <si>
    <t xml:space="preserve">Requirements relating to competence of forest owners, contractors /forestry workers, officials and management </t>
  </si>
  <si>
    <t xml:space="preserve">Krav til kompetanse hos skogeier, entreprenører /skogsarbeider, funksjonær og ledelse </t>
  </si>
  <si>
    <t>9.a</t>
  </si>
  <si>
    <t xml:space="preserve">The certificate holder shall have procedures to ensure that there is sufficient competence at all levels of the organisation. 
Target groups: 
According to requirements and rules in PEFC Norway’s forest certification system, ISO 14001 and the Norwegian PEFC Forest Standard, the following target groups must be used for competence: 
1. Forest owner 
2. Contractor/forest worker 
3. Persons responsible for planning and implementation of forestry operations 
4. Environmental responsible management/forest biological competence 
The target groups have different roles in accordance with administrative and practical functions but can from their own point of view break rules and the Norwegian PEFC Forest Standard if they do not have the necessary expertise. 
In the event of non-conformities in respect of requirements and rules and the Norwegian PEFC Forest Standard, the need for training shall be assessed. </t>
  </si>
  <si>
    <t xml:space="preserve">Gruppesertifikatholder skal ha rutiner for å sikre at det er tilstrekkelig kompetanse i alle ledd i organisasjonen. 
Målgrupper: 
Etter krav og regler i PEFC Norges skogsertifiseringssystem, ISO 14001 og Norsk PEFC Skogstandard er det følgende målgrupper for kompetanse: 
1. Skogeier 
2. Entreprenør/skogsarbeider 
3. Personer med ansvar for planlegging og gjennomføring av operative skogbrukstiltak 
4. Miljøansvarlig ledelse/skogbiologisk kompetanse.
Målgruppene har ulike roller i forhold til administrative og praktiske funksjoner, men kan fra hvert sitt ståsted bryte regler og Norsk PEFC Skogstandard hvis de ikke har nødvendig kompetanse. 
Ved avvik fra krav og regler og Norsk PEFC Skogstandard skal behovet for opplæring vurderes. </t>
  </si>
  <si>
    <t>9.b</t>
  </si>
  <si>
    <t>Requirements for expertise and follow-up</t>
  </si>
  <si>
    <t>Krav til kompetanse og oppfølging</t>
  </si>
  <si>
    <t>9.b.1</t>
  </si>
  <si>
    <r>
      <rPr>
        <u/>
        <sz val="10"/>
        <rFont val="Calibri"/>
        <family val="2"/>
        <scheme val="minor"/>
      </rPr>
      <t>Forest owners:</t>
    </r>
    <r>
      <rPr>
        <sz val="10"/>
        <rFont val="Calibri"/>
        <family val="2"/>
        <scheme val="minor"/>
      </rPr>
      <t xml:space="preserve">
Forest owners must have the expertise on the Norwegian PEFC Forest Standard which is necessary to allow them to plan and implement the relevant forest measures in compliance with the requirements. 
Forest owners' need for this expertise will normally be covered by completing a course on the Norwegian PEFC Forest Standard.
If forest owners do not have the necessary specialist skills, decisions concerning measures in the forest must be made with the assistance of people with expertise. Group certificate holder shall be able to offer forest owners satisfactory training on the Norwegian PEFC Forest Standard.</t>
    </r>
  </si>
  <si>
    <t>Skogeiere:
Skogeier skal ha den kompetansen om Norsk PEFC Skogstandard som er nødvendig for å kunne planlegge og å gjennomføre de aktuelle skogtiltakene i samsvar med kravene. Ved å gjennomføre kurs i Norsk PEFC Skogstandard, vil skogeier normalt få dekket dette kompetansebehovet.
Dersom skogeier ikke har nødvendig fagkompetanse skal beslutninger vedrørende tiltaket i skogen bistås av personer med kompetanse.
Gruppesertifikatholder skal kunne tilby skogeier tilfredsstillende opplæring i Norsk PEFC Skogstandard.</t>
  </si>
  <si>
    <t>9.b.2</t>
  </si>
  <si>
    <t xml:space="preserve">Personer med ansvar for planlegging og gjennomføring av operative skogbrukstiltak:
Krav til denne målgruppen er at de har inngående kjennskap til skogbruk. 
Kurs i Norsk PEFC Skogstandard skal være gjennomført.  De skal ha grunnleggende kjennskap til rutinene og prosedyrene rundt miljøstyringssystemet og til sin rolle og sitt ansvar. Det kan stilles krav til sertifikatholder om årlig oppfølging av denne gruppen, </t>
  </si>
  <si>
    <t>9.b.3</t>
  </si>
  <si>
    <r>
      <rPr>
        <u/>
        <sz val="10"/>
        <rFont val="Calibri"/>
        <family val="2"/>
        <scheme val="minor"/>
      </rPr>
      <t>Contractors and forest workers:</t>
    </r>
    <r>
      <rPr>
        <sz val="10"/>
        <rFont val="Calibri"/>
        <family val="2"/>
        <scheme val="minor"/>
      </rPr>
      <t xml:space="preserve">
For this target group, the certificate specifies requirements for completed courses and knowledge of his/her role and responsibility in the environmental management system in respect of the collaborative target group.  Experience or other relevant training may replace the requirements specified. 
There are currently courses that provide certificates and offers shorter, more professional courses for forestry workers and machine operators. Based on the status of the competence in the target group, the certificate holder must prepare the necessary plan of education to satisfy the requirements set by the organisation. 
If the target group engages in harvesting or ground preparation, courses in the Norwegian PEFC Forest Standard must be completed. 
Full-time workers with independent responsibility must have a certificate of apprenticeship.  Experience or other relevant training may replace this. Such an assessment must be documented.  Where the requirements are not met, the training plan shall highlight indicate when this will take place. 
Requirements for training towards the target group shall distinguish differentiate between the nature of the work (felling, driving, soil scarification, planting and tending of young stands) and how great a volume is handled by the individual. Seasonal forestry workers shall have knowledge of the Norwegian PEFC Forest Standard in the fields in which their work relates to requirements. 
Forest workers who carry out work management and administrative tasks related to forestry in addition to ordinary forestry work must have a certificate or equivalent competence. </t>
    </r>
  </si>
  <si>
    <t>Entreprenør og skogsarbeider:
I forhold til denne målgruppen stiller sertifikatholder krav til gjennomførte kurs og kjennskap til sin rolle og sitt ansvar i miljøstyringssystemet overfor samarbeidende målgruppe. Erfaring eller annen relevant utdanning kan erstatte de krav som stilles.
Det finnes i dag tilbud om kurs som gir fagbrev og tilbud på kortere mer fagrettede kurs for skogsarbeidere og maskinførere. Gruppesertifikatholder skal ut fra status på kompetansen i målgruppa utarbeide nødvendig opplæringsplan for å tilfredsstille de krav organisasjonen stiller.
Hvis målgruppa driver med avvirkning, skal kurs i Norsk PEFC Skogstandard være gjennomført uavhengig av volum.
Helårs arbeidere med selvstendig ansvar skal ha fagbrev. Erfaring eller annen relevant utdanning kan erstatte fagbrev. En slik vurdering skal kunne dokumenteres. Der kravene ikke er tilfredsstilt skal opplæringsplanen synliggjøre når dette vil skje.
Krav til opplæring overfor målgruppa skal skille på arbeidets art (hogst, kjøring, markberedning, planting og ungskogspleie) og hvor stort kvantum som blir handtert av den enkelte. Lassbærerkjørere, markberedere og sesongbetonte skogsarbeidere skal ha kunnskap om Norsk PEFC Skogstandard på de felter hvor deres arbeid berører kravpunkt.
Skogsarbeidere som utfører arbeidsledelse og administrative oppgaver tilknyttet skogbruk i tillegg til ordinært skogsarbeid, skal ha fagbrev eller tilsvarende kompetanse.</t>
  </si>
  <si>
    <t>9.b.4</t>
  </si>
  <si>
    <r>
      <rPr>
        <u/>
        <sz val="10"/>
        <rFont val="Calibri"/>
        <family val="2"/>
        <scheme val="minor"/>
      </rPr>
      <t>Environmental responsible management/forest biology expertise:</t>
    </r>
    <r>
      <rPr>
        <sz val="10"/>
        <rFont val="Calibri"/>
        <family val="2"/>
        <scheme val="minor"/>
      </rPr>
      <t xml:space="preserve">
The environmental officer of the certificate holder shall have in-depth knowledge of PEFC Norway's certification system specified in the documents PEFC N 01-06, ISO 14001 standard as well as Norwegian forestry and environmental legislation.  
The environmental officer shall also have knowledge of how the environmental work operates within the organisation, as well as in the Norwegian forestry in general, and contribute to coordinated practice internally and externally. In addition, there are requirements for access to expertise, e.g., for selective felling and integrated pest management, cf. Chapter 7.3. 
A person with "forest biology expertise approved by the certificate holder" who is used when complying with the requirements for key habitats (req.22), birds of prey and owls (req. 24) and capercaillie leks (req. 25) in the Norwegian PEFC Standard, shall have relevant biology background and experience and have in-depth knowledge of the Norwegian PEFC Forest Standard.  
 </t>
    </r>
  </si>
  <si>
    <t>Miljøansvarlig ledelse/skogbiologisk kompetanse:
Miljøansvarlig hos gruppesertifikatholder skal ha inngående kjennskap til PEFC Norges sertifiseringssystem angitt i dokumentene PEFC N 01-06, ISO 14001 standarden samt norsk skogbruks- og miljølovgivning.
Miljøansvarlig skal i tillegg ha kunnskap om hvordan miljøarbeidet fungerer i egen organisasjon, samt norsk skogbruk for øvrig, og bidra til samordnet praktisering internt og eksternt.
Person med ”skogbiologisk kompetanse godkjent av sertifikatholder” som brukes ved etterlevelse av kravpunktene nøkkelbiotoper, hensyn til rovfugler og ugler og hensyn til tiurleik i Norsk PEFC Standard, skal ha relevant biologisk bakgrunn og erfaring og ha inngående kjennskap til Norsk PEFC Skogstandard.</t>
  </si>
  <si>
    <t>Improvement</t>
  </si>
  <si>
    <t xml:space="preserve">Forbedring  </t>
  </si>
  <si>
    <t>10.1-4</t>
  </si>
  <si>
    <t xml:space="preserve">1. The certificate holder shall define opportunities for improvement and implement necessary measures to achieve the intended results of its certification system, cf. ISO 14001 Chapter 10.1. 
2. The certificate holder shall have routines for handling non-conformities and 
corrective measures, cf. ISO 14001 Chapter 10.2. When non-conformities occur, the certificate holder shall: 
a) Respond to the non-conformity and take action to control and correct it as 
well as address the consequences of the non-conformity, including counteracting adverse environmental impact. 
b) Evaluate the need for measures to eliminate the causes of the non-conformity so that it does not repeat or occur elsewhere, by: i. Investigate the non-conformity, ii. Determine the causes of the non-conformity, iii. Determine if similar non-conformities exist or may occur, c) Implement any measures needed, 
d) Review the impact of the corrective measures implemented 
e) If necessary, make changes to the certificate holder's management system. 
3. The certificate holder shall retain documented information as proof of: 
a) The nature of the non-conformities and any measures taken as a result of 
them, b) The results of any corrective action. 
4. The certificate holder shall continuously improve the suitability, adequacy, impact and effectiveness of the certification system and the sustainable management of the forest shall be continuously improved. </t>
  </si>
  <si>
    <t xml:space="preserve">1. Sertifikatholder skal definere muligheter for forbedring og implementere nødvendige tiltak for å oppnå tilsiktede resultater av sitt sertifiseringssystem, jf. ISO 14001 kap. 10.1. 
2. Sertifikatholder skal ha rutiner for håndtering av avvik og korrigerende tiltak, jf. ISO 14001 kap 10.2. Når det oppstår avvik, skal sertifikatholder: 
a) Reagere på avviket og treffe tiltak for å styre og korrigere det samt håndtere følgene av avviket, inkludert motvirke ugunstig miljøpåvirkning. 
b) Evaluere behovet for tiltak for å eliminere årsakene til avviket slik at det ikke gjentar seg eller oppstår annet sted, ved å: i. Granske avviket, ii. Bestemme årsakene til avviket, ii. Bestemme om lignende avvik finnes eller kan tenkes oppstå.
c) Implementere tiltak som måtte være nødvendige; 
d) Gjennomgå virkningen av de iverksatte korrigerende tiltakene 
e) Hvis nødvendig, gjøre endringer i sertifikatholders ledelsessystem. 
3. Sertifikatholder skal oppbevare dokumentert informasjon som bevis på: 
a) Avvikenes art og eventuelle tiltak som blir truffet som følge av dem; 
b) Resultatene fra eventuelle korrigerende tiltak. 
4. Sertifikatholder skal kontinuerlig forbedre egnetheten, tjenligheten og virkningen av gruppesertifiseringssystemet og den bærekraftige forvaltningen av skogen skal kontinuerlig forbedres. </t>
  </si>
  <si>
    <t>Manager responsibility and forest certification agreements</t>
  </si>
  <si>
    <t xml:space="preserve">Forvalteransvar og planlegging
</t>
  </si>
  <si>
    <t xml:space="preserve">Workforce and safety
</t>
  </si>
  <si>
    <t>Arbeidskraft og sikkerhet</t>
  </si>
  <si>
    <t xml:space="preserve">Planning in forestry
</t>
  </si>
  <si>
    <t xml:space="preserve">Planlegging i skogbruket
</t>
  </si>
  <si>
    <t>Landscape plan</t>
  </si>
  <si>
    <t xml:space="preserve">Landskapsplan
</t>
  </si>
  <si>
    <t xml:space="preserve">Forest roads
</t>
  </si>
  <si>
    <t xml:space="preserve">Skogsveger
</t>
  </si>
  <si>
    <t xml:space="preserve">Outdoor recreation
</t>
  </si>
  <si>
    <t xml:space="preserve">Friluftsliv
</t>
  </si>
  <si>
    <t xml:space="preserve">Sami rights
</t>
  </si>
  <si>
    <t xml:space="preserve">Samiske rettigheter
</t>
  </si>
  <si>
    <t xml:space="preserve">Preservation of the forest area
</t>
  </si>
  <si>
    <t xml:space="preserve">Bevaring av skogarealet
</t>
  </si>
  <si>
    <t xml:space="preserve">Genetic preservation – forest trees
</t>
  </si>
  <si>
    <t xml:space="preserve">Genbevaring – skogstrær
</t>
  </si>
  <si>
    <t xml:space="preserve">Openness on environmental information
</t>
  </si>
  <si>
    <t xml:space="preserve">Åpenhet om miljøinformasjon
</t>
  </si>
  <si>
    <t xml:space="preserve">Felling
</t>
  </si>
  <si>
    <t xml:space="preserve">Hogst
</t>
  </si>
  <si>
    <t xml:space="preserve">Waste and contamination
</t>
  </si>
  <si>
    <t xml:space="preserve">Avfall og forurensning
</t>
  </si>
  <si>
    <t xml:space="preserve">Retention trees and dead trees
</t>
  </si>
  <si>
    <t xml:space="preserve">Livløpstrær og døde trær
</t>
  </si>
  <si>
    <t>Off-road transport</t>
  </si>
  <si>
    <t xml:space="preserve">Terrengtransport
</t>
  </si>
  <si>
    <t>Long-term timber production</t>
  </si>
  <si>
    <t xml:space="preserve">Langsiktig virkesproduksjon
</t>
  </si>
  <si>
    <t>Ground preparation</t>
  </si>
  <si>
    <t xml:space="preserve">Markberedning
</t>
  </si>
  <si>
    <t>Distribution of tree species</t>
  </si>
  <si>
    <t>Treslagsfordeling</t>
  </si>
  <si>
    <t>Use of pesticides</t>
  </si>
  <si>
    <t>Bruk av plantevernmidler</t>
  </si>
  <si>
    <t>Fertilisation and nutrient balance</t>
  </si>
  <si>
    <t>Gjødsling og næringsbalanse</t>
  </si>
  <si>
    <t>Use of foreign tree species</t>
  </si>
  <si>
    <t>Bruk av utenlandske treslag</t>
  </si>
  <si>
    <t>Afforestation and tree species replacement</t>
  </si>
  <si>
    <t>Påskoging og treslagsskifte</t>
  </si>
  <si>
    <t xml:space="preserve">Key habitats
</t>
  </si>
  <si>
    <t xml:space="preserve">Nøkkelbiotoper
</t>
  </si>
  <si>
    <t>Biologically important areas</t>
  </si>
  <si>
    <t>Biologisk viktige områder</t>
  </si>
  <si>
    <t>Consideration for birds of prey and owls</t>
  </si>
  <si>
    <t xml:space="preserve">Hensyn til rovfugler og ugler
</t>
  </si>
  <si>
    <t xml:space="preserve">Consideration for capercaillie leks
</t>
  </si>
  <si>
    <t xml:space="preserve">Hensyn til tiurleik
</t>
  </si>
  <si>
    <t>Considerations for other breeding birds</t>
  </si>
  <si>
    <t>Hensyn til andre hekkende fugler</t>
  </si>
  <si>
    <t>Water protection</t>
  </si>
  <si>
    <t>Vannbeskyttelse</t>
  </si>
  <si>
    <t>Wetlands and swamp forest</t>
  </si>
  <si>
    <t>Myr og sumpskog</t>
  </si>
  <si>
    <t>Forests affected by fire</t>
  </si>
  <si>
    <t>Brannpåvirket skog</t>
  </si>
  <si>
    <t>Cultural monuments and cultural environments</t>
  </si>
  <si>
    <t>Kulturminner og kulturmiljøer</t>
  </si>
  <si>
    <t>Dialog</t>
  </si>
  <si>
    <t>3.2.1</t>
  </si>
  <si>
    <t>3.7.1</t>
  </si>
  <si>
    <t>3.7.2</t>
  </si>
  <si>
    <t>3.8.1</t>
  </si>
  <si>
    <t>3.8.2</t>
  </si>
  <si>
    <t>Game</t>
  </si>
  <si>
    <t>5.5.1</t>
  </si>
  <si>
    <t>7.3.1</t>
  </si>
  <si>
    <t>drafted by:</t>
  </si>
  <si>
    <t>KK</t>
  </si>
  <si>
    <t xml:space="preserve">Approved </t>
  </si>
  <si>
    <t>MR</t>
  </si>
  <si>
    <t>Reference</t>
  </si>
  <si>
    <t>Application date</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</si>
  <si>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</si>
  <si>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</si>
  <si>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</si>
  <si>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Specific sites chosen will take into consideration the factors listed at the end of this page.</t>
  </si>
  <si>
    <t>STEP B</t>
  </si>
  <si>
    <t>STEP C</t>
  </si>
  <si>
    <t>Summary Table</t>
  </si>
  <si>
    <t>MA</t>
  </si>
  <si>
    <t>No FMUs</t>
  </si>
  <si>
    <t>Total FMUs to sample</t>
  </si>
  <si>
    <t>no. FMUs</t>
  </si>
  <si>
    <t>Surv</t>
  </si>
  <si>
    <t>RA</t>
  </si>
  <si>
    <t>Calculate no. of sites to visit</t>
  </si>
  <si>
    <t>STEP D</t>
  </si>
  <si>
    <t>STEP A</t>
  </si>
  <si>
    <t>Decide which sites to visit based on the following factors:</t>
  </si>
  <si>
    <t>Sampling methodology for Norway: PEFC</t>
  </si>
  <si>
    <r>
      <t xml:space="preserve">PEFC N 04 Requirements for certification bodies and accreditation bodies; (for sampling of district offices at MA only: </t>
    </r>
    <r>
      <rPr>
        <sz val="10"/>
        <color rgb="FF00B0F0"/>
        <rFont val="Arial"/>
        <family val="2"/>
      </rPr>
      <t>IAF Mandatory Document for the Certification of Multiple Sites Based on Sampling – IAF MD 1:2018</t>
    </r>
    <r>
      <rPr>
        <sz val="10"/>
        <rFont val="Arial"/>
        <family val="2"/>
      </rPr>
      <t>)</t>
    </r>
  </si>
  <si>
    <t>Random sampling should ensure sample within set is representative in terms of geographical distribution and operational personnel.</t>
  </si>
  <si>
    <t>When the group leader has a system of regional offices, the sampling model for initial audit as defined in Step B applies.</t>
  </si>
  <si>
    <t>Evaluate risk factors</t>
  </si>
  <si>
    <t>Calculate no of district offices of the group leader to visit</t>
  </si>
  <si>
    <t>Decide which sites and which offices to visit</t>
  </si>
  <si>
    <t>Group</t>
  </si>
  <si>
    <t>No district offices</t>
  </si>
  <si>
    <t>Total district offices to sample</t>
  </si>
  <si>
    <t>Evaluate level of variation</t>
  </si>
  <si>
    <t>If low variation</t>
  </si>
  <si>
    <t>If medium</t>
  </si>
  <si>
    <t>If high</t>
  </si>
  <si>
    <t>Geographicial variation: Ensuring a representative sample of various geographical variations occuring for the certificate holder</t>
  </si>
  <si>
    <t>factor 1</t>
  </si>
  <si>
    <t>factor 1.1</t>
  </si>
  <si>
    <t>factor 1.2</t>
  </si>
  <si>
    <t>Difficult geographical areas, roads, access, etc.</t>
  </si>
  <si>
    <t>Variations if different parties are responsible for forest management</t>
  </si>
  <si>
    <t>Variations in types of forest management</t>
  </si>
  <si>
    <t>Number of operations and their size.</t>
  </si>
  <si>
    <t>The certification body's experience of earlier certifications and the occurrence of errors.</t>
  </si>
  <si>
    <t xml:space="preserve">No of district offices </t>
  </si>
  <si>
    <t>1-3 district offices of the group leader</t>
  </si>
  <si>
    <t>MA: If &gt;3 district offices of the group leader, y=square root of Mx, rounded up</t>
  </si>
  <si>
    <t>Low variation of conditions in step A</t>
  </si>
  <si>
    <t xml:space="preserve"> &lt;500 FMUs</t>
  </si>
  <si>
    <t xml:space="preserve"> 500-999 FMUs</t>
  </si>
  <si>
    <t xml:space="preserve"> 1000-1499 FMUs</t>
  </si>
  <si>
    <t xml:space="preserve"> &gt;1500 FMUs</t>
  </si>
  <si>
    <t>Medium variation of conditions in step A</t>
  </si>
  <si>
    <t>High variation of conditions in step A</t>
  </si>
  <si>
    <t>SA Certification Forest Certification Public Report</t>
  </si>
  <si>
    <r>
      <t>Forest Manager/Owner</t>
    </r>
    <r>
      <rPr>
        <sz val="14"/>
        <color indexed="10"/>
        <rFont val="Cambria"/>
        <family val="1"/>
      </rPr>
      <t>/organisation</t>
    </r>
    <r>
      <rPr>
        <sz val="14"/>
        <rFont val="Cambria"/>
        <family val="1"/>
      </rPr>
      <t xml:space="preserve"> (Certificate Holder):</t>
    </r>
  </si>
  <si>
    <r>
      <t>Forest Name</t>
    </r>
    <r>
      <rPr>
        <sz val="14"/>
        <color indexed="10"/>
        <rFont val="Cambria"/>
        <family val="1"/>
      </rPr>
      <t>/Group Name</t>
    </r>
    <r>
      <rPr>
        <sz val="14"/>
        <rFont val="Cambria"/>
        <family val="1"/>
      </rPr>
      <t xml:space="preserve">: </t>
    </r>
  </si>
  <si>
    <t>Region and Country:</t>
  </si>
  <si>
    <t xml:space="preserve">Standard: </t>
  </si>
  <si>
    <t>Certificate Code:</t>
  </si>
  <si>
    <t>PEFC License Code:</t>
  </si>
  <si>
    <t>Date of certificate issue:</t>
  </si>
  <si>
    <t>Date of expiry of certificate:</t>
  </si>
  <si>
    <t>Assessment date</t>
  </si>
  <si>
    <t>Date Report Finalised/ Updated</t>
  </si>
  <si>
    <t>SA Auditor</t>
  </si>
  <si>
    <t>Checked by</t>
  </si>
  <si>
    <t>Approved by</t>
  </si>
  <si>
    <t>PA</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</si>
  <si>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</si>
  <si>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</si>
  <si>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</si>
  <si>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</si>
  <si>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</si>
  <si>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</si>
  <si>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</si>
  <si>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RT-FM-001a-06.1 June 2022. ©  Produced by Soil Association Certification Limited</t>
  </si>
  <si>
    <t>DO NOT DELETE - contains drop down data</t>
  </si>
  <si>
    <t>Obs</t>
  </si>
  <si>
    <t>Minor</t>
  </si>
  <si>
    <t>Major</t>
  </si>
  <si>
    <t>CORRECTIVE ACTION REGISTER</t>
  </si>
  <si>
    <t>Grade</t>
  </si>
  <si>
    <t>Non-compliance (or potential non-compliance for an Observation)</t>
  </si>
  <si>
    <t>Std ref</t>
  </si>
  <si>
    <t>Corrective Action Request
ENGLISH</t>
  </si>
  <si>
    <t>Root Cause analysis proposed by client at closing meeting</t>
  </si>
  <si>
    <t>Corrective Action proposed by client at closing meeting</t>
  </si>
  <si>
    <t>Deadline</t>
  </si>
  <si>
    <t>Date &amp; Evaluation of Root Cause &amp; Corrective action evidence</t>
  </si>
  <si>
    <t>Status</t>
  </si>
  <si>
    <t>Date Closed</t>
  </si>
  <si>
    <t>CARs from MA/RA</t>
  </si>
  <si>
    <t>CARs from S1</t>
  </si>
  <si>
    <t>CARs from S2</t>
  </si>
  <si>
    <t>CARs from S3</t>
  </si>
  <si>
    <t>CARs from S4</t>
  </si>
  <si>
    <t>Assessment dates</t>
  </si>
  <si>
    <t>Pre-assessment dates</t>
  </si>
  <si>
    <t>Itinerary</t>
  </si>
  <si>
    <t>(Date) Audit: Review of documentation [&amp; Group systems], staff interviews</t>
  </si>
  <si>
    <t>(Date) Stakeholder meetings</t>
  </si>
  <si>
    <t>(Date) Site visit [Group member (Name);] FMU (Name)</t>
  </si>
  <si>
    <t>(Date) Document review</t>
  </si>
  <si>
    <t>(Date) Auditors meeting</t>
  </si>
  <si>
    <t>Estimate of person days to implement assessment</t>
  </si>
  <si>
    <t>3.1a</t>
  </si>
  <si>
    <t>3.1b</t>
  </si>
  <si>
    <t>The assessment team consisted of: (give names and organisation)</t>
  </si>
  <si>
    <t>Report author</t>
  </si>
  <si>
    <t>Report Peer review</t>
  </si>
  <si>
    <t>Certification decision</t>
  </si>
  <si>
    <t>See annex 11</t>
  </si>
  <si>
    <t>Rationale for approach to assessment</t>
  </si>
  <si>
    <t>Justification for selection of items and places inspected</t>
  </si>
  <si>
    <t>E.g. compartment 15 visited 12.5.05, harvesting in progress observed, contractors interviewed, yield control discussed with manager.</t>
  </si>
  <si>
    <t>E.g. management planning documentation and records reviewed in office with manager 13.5.06</t>
  </si>
  <si>
    <t>etc.</t>
  </si>
  <si>
    <t>Audit Objectives, Criteria and Standards used (inc version and date approved)</t>
  </si>
  <si>
    <t>The Audit Criteria are contained in the relevant PEFC Scheme and normative documents, and are effectively reprodcued through the checklists and other elements of this Report Template and Soil Association Certification's Management system.</t>
  </si>
  <si>
    <t xml:space="preserve">AND </t>
  </si>
  <si>
    <t>Adaptations/Modifications to standard</t>
  </si>
  <si>
    <t xml:space="preserve">Stakeholder consultation process </t>
  </si>
  <si>
    <t>Summary of stakeholder process</t>
  </si>
  <si>
    <t>x consultees were contacted</t>
  </si>
  <si>
    <t>x responses were received</t>
  </si>
  <si>
    <t>Consultation was carried out on day/month/200x</t>
  </si>
  <si>
    <t>See A2 for summary of issues raised by stakeholders and SA response</t>
  </si>
  <si>
    <t>Information gathered from external government agencies such as agencies responsible for forest, nature protection and working environment, and national webbased data portals)</t>
  </si>
  <si>
    <t>Data gathered is handled in the A1 PEFC FM Std. checklist for Norway / A6 PEFC Group Std. Checklist for Sweden</t>
  </si>
  <si>
    <t>Observations</t>
  </si>
  <si>
    <t>ISSUES</t>
  </si>
  <si>
    <t>Where an issue was difficult to assess or contradictory evidence was identified this is discussed in the section below and the conclusions drawn given.</t>
  </si>
  <si>
    <t>Ref</t>
  </si>
  <si>
    <t>Issue</t>
  </si>
  <si>
    <t>RESULTS, CONCLUSIONS AND RECOMMENDATIONS</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</si>
  <si>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</si>
  <si>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A certificate has been issued for the period given on the cover page and will be maintained  subject to successful performance at surveillance assessments.</t>
  </si>
  <si>
    <t>Description of Management System</t>
  </si>
  <si>
    <t>Management objectives</t>
  </si>
  <si>
    <t>Demonstration to  commitment to maintain effectiveness and improvement of the management system in order to enhance overall performance; management system still effective and relevant (accounting for changes and clients objectives)</t>
  </si>
  <si>
    <t>Description of System</t>
  </si>
  <si>
    <t>Surveillance Assessment dates</t>
  </si>
  <si>
    <t>(Date) Opening meeting - INCLUDE RECORD OF ATTENDANCE</t>
  </si>
  <si>
    <t>(Date) Closing meeting - INCLUDE RECORD OF ATTENDANCE</t>
  </si>
  <si>
    <t>6.1a</t>
  </si>
  <si>
    <t xml:space="preserve">6.1b </t>
  </si>
  <si>
    <t>Estimate of person days to complete surveillance assessment</t>
  </si>
  <si>
    <t>Surveillance Assessment team</t>
  </si>
  <si>
    <t>The assessment team consisted of:</t>
  </si>
  <si>
    <t>Team members’ c.v.’s are held on file.</t>
  </si>
  <si>
    <t>6.3.1</t>
  </si>
  <si>
    <t>Audit Objectives, Audit Criteria and Assessment process</t>
  </si>
  <si>
    <t>6.4.1</t>
  </si>
  <si>
    <t>6.4.2</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</si>
  <si>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</si>
  <si>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</si>
  <si>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</si>
  <si>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6.4.3</t>
  </si>
  <si>
    <t>Assessment Process</t>
  </si>
  <si>
    <t>Stakeholder consultation</t>
  </si>
  <si>
    <t>x visits/interviews were held by phone/in person during audit…</t>
  </si>
  <si>
    <t>See A2 for summary of issues raised by stakeholders and SA Certification response</t>
  </si>
  <si>
    <t>Review of corrective actions</t>
  </si>
  <si>
    <t xml:space="preserve">Action taken in relation to previously issued conditions is reviewed given in Section 2 of this report. </t>
  </si>
  <si>
    <t xml:space="preserve">Main sites visited in each FMU </t>
  </si>
  <si>
    <t>Confirmation of scope</t>
  </si>
  <si>
    <t>The assessment team reviewed the management situation. No material changes to the management situation were noted.</t>
  </si>
  <si>
    <t>Results of surveillance assessment</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</si>
  <si>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</si>
  <si>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Where an issue was difficult to assess or contradictory evidence was identified this is discussed in the section below as an Issue and the conclusions drawn given.</t>
  </si>
  <si>
    <t>7.1a</t>
  </si>
  <si>
    <t>7.4.1</t>
  </si>
  <si>
    <t>7.4.2</t>
  </si>
  <si>
    <t>7.4.3</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</si>
  <si>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</si>
  <si>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8.1a</t>
  </si>
  <si>
    <t>8.3.1</t>
  </si>
  <si>
    <t>8.4.1</t>
  </si>
  <si>
    <t>8.4.2</t>
  </si>
  <si>
    <t>8.4.3</t>
  </si>
  <si>
    <t>9.1a</t>
  </si>
  <si>
    <t>9.3.1</t>
  </si>
  <si>
    <t>9.4.1</t>
  </si>
  <si>
    <t>9.4.2</t>
  </si>
  <si>
    <t>9.4.3</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</si>
  <si>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</si>
  <si>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</si>
  <si>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</si>
  <si>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</si>
  <si>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</si>
  <si>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</si>
  <si>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</si>
  <si>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</si>
  <si>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</si>
  <si>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Kommentarer</t>
  </si>
  <si>
    <t>Soil Association svar</t>
  </si>
  <si>
    <t>ANNEX 3 Species list</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</si>
  <si>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</si>
  <si>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</si>
  <si>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</si>
  <si>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</si>
  <si>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</si>
  <si>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</si>
  <si>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</si>
  <si>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Noble fir</t>
  </si>
  <si>
    <t>Abies procera</t>
  </si>
  <si>
    <t>Lawson cypress</t>
  </si>
  <si>
    <t>Chamaecyparis lawsoniana</t>
  </si>
  <si>
    <t>Japanese larch</t>
  </si>
  <si>
    <t>Larix kaempferi</t>
  </si>
  <si>
    <t>Hybrid larch</t>
  </si>
  <si>
    <t>Larix x eurolepis</t>
  </si>
  <si>
    <t>Norway spruce</t>
  </si>
  <si>
    <t>Picea abies</t>
  </si>
  <si>
    <t>X</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</si>
  <si>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</si>
  <si>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</si>
  <si>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</si>
  <si>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</si>
  <si>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</si>
  <si>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</si>
  <si>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</si>
  <si>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</si>
  <si>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</si>
  <si>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</si>
  <si>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</si>
  <si>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</si>
  <si>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</si>
  <si>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</si>
  <si>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</si>
  <si>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</si>
  <si>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</si>
  <si>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</si>
  <si>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</si>
  <si>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</si>
  <si>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</si>
  <si>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</si>
  <si>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</si>
  <si>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</si>
  <si>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</si>
  <si>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</si>
  <si>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</si>
  <si>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</si>
  <si>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</si>
  <si>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</si>
  <si>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</si>
  <si>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</si>
  <si>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</si>
  <si>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</si>
  <si>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</si>
  <si>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</si>
  <si>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</si>
  <si>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</si>
  <si>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</si>
  <si>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</si>
  <si>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</si>
  <si>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</si>
  <si>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</si>
  <si>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</si>
  <si>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</si>
  <si>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</si>
  <si>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</si>
  <si>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</si>
  <si>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</si>
  <si>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</si>
  <si>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DO NOT DELETE</t>
  </si>
  <si>
    <t>Data/Validation/list/select</t>
  </si>
  <si>
    <t>mostly plantation</t>
  </si>
  <si>
    <t>&gt;10000ha</t>
  </si>
  <si>
    <t>Natural Forest - Community Forestry</t>
  </si>
  <si>
    <t>mostly natural/semi-natural</t>
  </si>
  <si>
    <t>&gt;1000-10000ha</t>
  </si>
  <si>
    <t>Natural Forest- Conservation purposes</t>
  </si>
  <si>
    <t>intimate mix</t>
  </si>
  <si>
    <t>100-1000ha</t>
  </si>
  <si>
    <t>Natural Forest - Tropical</t>
  </si>
  <si>
    <t>SLIMF</t>
  </si>
  <si>
    <t>Natural Forest - Boreal</t>
  </si>
  <si>
    <t>Natural Forest Temperate</t>
  </si>
  <si>
    <t>Plantation</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</si>
  <si>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</si>
  <si>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</si>
  <si>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</si>
  <si>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</si>
  <si>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</si>
  <si>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</si>
  <si>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Entry Date</t>
  </si>
  <si>
    <t xml:space="preserve">Exit date </t>
  </si>
  <si>
    <t>Street name</t>
  </si>
  <si>
    <t>nearest city/town</t>
  </si>
  <si>
    <t>Post code</t>
  </si>
  <si>
    <t>Country</t>
  </si>
  <si>
    <t>Number of FMU's</t>
  </si>
  <si>
    <t>FMU Names (create new line for each FMU)</t>
  </si>
  <si>
    <t xml:space="preserve">Geog. coordinates (non-SLIMFs) </t>
  </si>
  <si>
    <t>Forest Type</t>
  </si>
  <si>
    <t>Area (ha)</t>
  </si>
  <si>
    <t>Size class</t>
  </si>
  <si>
    <t>Managed by</t>
  </si>
  <si>
    <t>Management category</t>
  </si>
  <si>
    <t>Main products</t>
  </si>
  <si>
    <t>HCV present?</t>
  </si>
  <si>
    <t>Year visited by SA</t>
  </si>
  <si>
    <t>AAF Category</t>
  </si>
  <si>
    <t>Private</t>
  </si>
  <si>
    <t>…</t>
  </si>
  <si>
    <t>Soil Association  
Certification Decision</t>
  </si>
  <si>
    <t>Description of client / certificate holder</t>
  </si>
  <si>
    <t>Name:</t>
  </si>
  <si>
    <t>Code:</t>
  </si>
  <si>
    <t># of sites:</t>
  </si>
  <si>
    <t># of ha:</t>
  </si>
  <si>
    <t>Presence of indigenous people:</t>
  </si>
  <si>
    <t>No</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</si>
  <si>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</si>
  <si>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</si>
  <si>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</si>
  <si>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</si>
  <si>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</si>
  <si>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</si>
  <si>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</si>
  <si>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</si>
  <si>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</si>
  <si>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</si>
  <si>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</si>
  <si>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</si>
  <si>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</si>
  <si>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</si>
  <si>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</si>
  <si>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</si>
  <si>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</si>
  <si>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</si>
  <si>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</si>
  <si>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Maintain /grant certification</t>
  </si>
  <si>
    <t>Certification Decision made on behalf of Soil Association Certification Ltd:</t>
  </si>
  <si>
    <t>Soil Association Certification •  United Kingdom</t>
  </si>
  <si>
    <t>Email forestry@soilassocation.org ● www.soilassociation.org/forestry</t>
  </si>
  <si>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</si>
  <si>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</si>
  <si>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</si>
  <si>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Type of certificate</t>
  </si>
  <si>
    <t>Date of issue:</t>
  </si>
  <si>
    <t>Date of expiry:</t>
  </si>
  <si>
    <t>Product Groups available from this certificate holder include:</t>
  </si>
  <si>
    <t>PEFC Status</t>
  </si>
  <si>
    <t>Product Category</t>
  </si>
  <si>
    <t>Product code</t>
  </si>
  <si>
    <t>Species</t>
  </si>
  <si>
    <t>Email forestry@soilassociation.org ● www.soilassociation.org/forestry</t>
  </si>
  <si>
    <t>PEFC Licence Code PEFC / 16-44-917</t>
  </si>
  <si>
    <t>Annex D.  FSC Product Codes</t>
  </si>
  <si>
    <t>Annex D. PEFC Product Codes
PEFC List of Species</t>
  </si>
  <si>
    <t>According to this new classification, product groups shall be defined using the product types provided in any of the levels (level 1, level 2, level 3), with the condition that the product groups established comply with the “product group” definition and requirements of FSC-STD-40-004. It means that the product types included in each product group shall share similar specifications in relation to quality of inputs and conversion factors."</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</si>
  <si>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</si>
  <si>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</si>
  <si>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Level 1</t>
  </si>
  <si>
    <t>Level 2</t>
  </si>
  <si>
    <t>Level 3</t>
  </si>
  <si>
    <t>Examples</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</si>
  <si>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</si>
  <si>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</si>
  <si>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</si>
  <si>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W1</t>
  </si>
  <si>
    <t>W1.1</t>
  </si>
  <si>
    <t>Non-coniferous other</t>
  </si>
  <si>
    <t>Non-coniferous woods originating from countries other than tropical.</t>
  </si>
  <si>
    <t>Rough wood</t>
  </si>
  <si>
    <t>Roundwood (logs)</t>
  </si>
  <si>
    <t>Not specified</t>
  </si>
  <si>
    <t>W1.2</t>
  </si>
  <si>
    <t>Fuel wood</t>
  </si>
  <si>
    <t>PEFC 2020 STD Product Codes</t>
  </si>
  <si>
    <t>W1.3</t>
  </si>
  <si>
    <t>Previous Code</t>
  </si>
  <si>
    <t>Code 2021</t>
  </si>
  <si>
    <t>Twigs</t>
  </si>
  <si>
    <t>#010000</t>
  </si>
  <si>
    <t>Roundwood</t>
  </si>
  <si>
    <t>W2</t>
  </si>
  <si>
    <t>E.g. Barbecue charcoal</t>
  </si>
  <si>
    <t>#010100</t>
  </si>
  <si>
    <t>010100 Sawlogs and veneer logs</t>
  </si>
  <si>
    <t>Wood charcoal</t>
  </si>
  <si>
    <t>#010200</t>
  </si>
  <si>
    <t>010200 Pulpwood</t>
  </si>
  <si>
    <t>W3</t>
  </si>
  <si>
    <t>W3.1</t>
  </si>
  <si>
    <t>#010300</t>
  </si>
  <si>
    <t>010300 Chips and particles</t>
  </si>
  <si>
    <t>E.g.: Sawdust, sanding dust</t>
  </si>
  <si>
    <t>Wood in chips or particles</t>
  </si>
  <si>
    <t>Wood chips</t>
  </si>
  <si>
    <t>#010400</t>
  </si>
  <si>
    <t>010400 Wood residues</t>
  </si>
  <si>
    <t>E.g.: Twigs, branches, tree tops, similar</t>
  </si>
  <si>
    <t>W3.2</t>
  </si>
  <si>
    <t>#010500</t>
  </si>
  <si>
    <t>010500 Bark</t>
  </si>
  <si>
    <t>Sawdust</t>
  </si>
  <si>
    <t>#010600</t>
  </si>
  <si>
    <t>010600 Other roundwood</t>
  </si>
  <si>
    <t>W3.3</t>
  </si>
  <si>
    <t>#020000</t>
  </si>
  <si>
    <t>Fuelwood and energy</t>
  </si>
  <si>
    <t>Wood shavings</t>
  </si>
  <si>
    <t>#020100</t>
  </si>
  <si>
    <t>020100 Fuelwood</t>
  </si>
  <si>
    <t>E.g.:  Firewood, chips, sawdust, wood residues</t>
  </si>
  <si>
    <t>W3.4</t>
  </si>
  <si>
    <t>#020200</t>
  </si>
  <si>
    <t>020200 Charcoal</t>
  </si>
  <si>
    <t>Wood wool</t>
  </si>
  <si>
    <t>#020300</t>
  </si>
  <si>
    <t>020300 Pellets and brickets</t>
  </si>
  <si>
    <t>W3.5</t>
  </si>
  <si>
    <t>#020400</t>
  </si>
  <si>
    <t>020400 Energy</t>
  </si>
  <si>
    <t>Wood flour</t>
  </si>
  <si>
    <t>#030000</t>
  </si>
  <si>
    <t>Sawnwood and treated wood</t>
  </si>
  <si>
    <t>W3.6</t>
  </si>
  <si>
    <t>#030100</t>
  </si>
  <si>
    <t>Sawnwood</t>
  </si>
  <si>
    <t>Wood pellets</t>
  </si>
  <si>
    <t>#030101</t>
  </si>
  <si>
    <t>030101 Flitches, boules and slabs</t>
  </si>
  <si>
    <t>W3.7</t>
  </si>
  <si>
    <t>#030102</t>
  </si>
  <si>
    <t>030102 Solid wood boards and planks</t>
  </si>
  <si>
    <t>Sawdust briquettes</t>
  </si>
  <si>
    <t>#030103</t>
  </si>
  <si>
    <t>030103 Beams</t>
  </si>
  <si>
    <t>W4</t>
  </si>
  <si>
    <t>W4.1</t>
  </si>
  <si>
    <t>#030104</t>
  </si>
  <si>
    <t>030104 Poles and piles</t>
  </si>
  <si>
    <t>Impregnated/treated wood</t>
  </si>
  <si>
    <t>Impregnated roundwood</t>
  </si>
  <si>
    <t>#030105</t>
  </si>
  <si>
    <t>030105 Peeler cores</t>
  </si>
  <si>
    <t>W4.2</t>
  </si>
  <si>
    <t>#030106</t>
  </si>
  <si>
    <t>030106 Pencil slat</t>
  </si>
  <si>
    <t>Impregnated railway sleepers/ties</t>
  </si>
  <si>
    <t>#030107</t>
  </si>
  <si>
    <t>030107 Other sawnwood</t>
  </si>
  <si>
    <t>W4.3</t>
  </si>
  <si>
    <t>W4.3.1</t>
  </si>
  <si>
    <t>#030200</t>
  </si>
  <si>
    <t>030200 Railway sleepers / ties</t>
  </si>
  <si>
    <t>Treated dimensional lumber, timber or plywood</t>
  </si>
  <si>
    <t>Treated glued laminated timber</t>
  </si>
  <si>
    <t>#030300</t>
  </si>
  <si>
    <t>030300 Impregnated or treated wood</t>
  </si>
  <si>
    <t>W4.3.2</t>
  </si>
  <si>
    <t>#040000</t>
  </si>
  <si>
    <t>Engineered wood products</t>
  </si>
  <si>
    <t>Treated finger jointed lumber</t>
  </si>
  <si>
    <t>#040100</t>
  </si>
  <si>
    <t>040100 Cross Laminated Timber (CLT)</t>
  </si>
  <si>
    <t>W5</t>
  </si>
  <si>
    <t>W5.1</t>
  </si>
  <si>
    <t>#040200</t>
  </si>
  <si>
    <t>040200 Finger Jointed Lumber</t>
  </si>
  <si>
    <t>Solid wood (sawn, chipped, sliced or peeled)</t>
  </si>
  <si>
    <t>Flitches and boules</t>
  </si>
  <si>
    <t>#040300</t>
  </si>
  <si>
    <t>040300 Glue Laminated Products (Glulam)</t>
  </si>
  <si>
    <t>W5.2</t>
  </si>
  <si>
    <t>E.g. Lumber core, rough-cut lumber, blockboard, stave core board</t>
  </si>
  <si>
    <t>#040400</t>
  </si>
  <si>
    <t>040400 Laminated Veneer Lumber (LVL)</t>
  </si>
  <si>
    <t>Solid wood boards</t>
  </si>
  <si>
    <t>#040500</t>
  </si>
  <si>
    <t>040500 Parallel Strand Lumber (PSL)</t>
  </si>
  <si>
    <t>W5.3</t>
  </si>
  <si>
    <t>#040600</t>
  </si>
  <si>
    <t>040600 I-Joists / I-Beams</t>
  </si>
  <si>
    <t>Beams</t>
  </si>
  <si>
    <t>#040700</t>
  </si>
  <si>
    <t>040700 Trusses &amp; Engineered Panels</t>
  </si>
  <si>
    <t>W5.4</t>
  </si>
  <si>
    <t>#040800</t>
  </si>
  <si>
    <t>040800 Scantlings</t>
  </si>
  <si>
    <t>Planks</t>
  </si>
  <si>
    <t>#040900</t>
  </si>
  <si>
    <t>040900 Composite board</t>
  </si>
  <si>
    <t>W5.5</t>
  </si>
  <si>
    <t>#041000</t>
  </si>
  <si>
    <t>041000 Other engineered wood products</t>
  </si>
  <si>
    <t>Poles and piles</t>
  </si>
  <si>
    <t>#050000</t>
  </si>
  <si>
    <t>Wood based panels</t>
  </si>
  <si>
    <t>W5.6</t>
  </si>
  <si>
    <t>E.g. Railroad tie</t>
  </si>
  <si>
    <t>#050100</t>
  </si>
  <si>
    <t>050100 Veneer sheets</t>
  </si>
  <si>
    <t>Railway sleepers/ties, not impregnated</t>
  </si>
  <si>
    <t>#050200</t>
  </si>
  <si>
    <t>050200 Plywood</t>
  </si>
  <si>
    <t>W5.7</t>
  </si>
  <si>
    <t>E.g. Wood blocks, friezes, strips.</t>
  </si>
  <si>
    <t>#050300</t>
  </si>
  <si>
    <t>050300 Blockboard</t>
  </si>
  <si>
    <t>Raw wood for parquet flooring</t>
  </si>
  <si>
    <t>#050400</t>
  </si>
  <si>
    <t>050400 Panels for transportation</t>
  </si>
  <si>
    <t>Container flooring</t>
  </si>
  <si>
    <t>W5.8</t>
  </si>
  <si>
    <t>#050500</t>
  </si>
  <si>
    <t>Particle board</t>
  </si>
  <si>
    <t>Slabs and edgings</t>
  </si>
  <si>
    <t>#050501</t>
  </si>
  <si>
    <t>Chipboard</t>
  </si>
  <si>
    <t>W5.9</t>
  </si>
  <si>
    <t>#050502</t>
  </si>
  <si>
    <t>Oriented Strand Board (OSB)</t>
  </si>
  <si>
    <t>Pencil slats</t>
  </si>
  <si>
    <t>#050503</t>
  </si>
  <si>
    <t>Other particle board</t>
  </si>
  <si>
    <t>W6</t>
  </si>
  <si>
    <t>W6.1</t>
  </si>
  <si>
    <t>#050600</t>
  </si>
  <si>
    <t>050600 Fibreboard</t>
  </si>
  <si>
    <t>Products from planing mill</t>
  </si>
  <si>
    <t>Dimensional timber and lumber, finished</t>
  </si>
  <si>
    <t>#050601</t>
  </si>
  <si>
    <t>050601 Medium Density Fibreboard (MDF)</t>
  </si>
  <si>
    <t>W6.2</t>
  </si>
  <si>
    <t>5042 / 5044</t>
  </si>
  <si>
    <t>#050602</t>
  </si>
  <si>
    <t>050602 High Density Fibreboard (HDF)</t>
  </si>
  <si>
    <t>Non-dimensional timber and lumber</t>
  </si>
  <si>
    <t>5043 / 5045</t>
  </si>
  <si>
    <t>#050603</t>
  </si>
  <si>
    <t>050603 Softboard and insulating board</t>
  </si>
  <si>
    <t>W6.3</t>
  </si>
  <si>
    <t>#050700</t>
  </si>
  <si>
    <t>050700 Cement board</t>
  </si>
  <si>
    <t>Boards, finished</t>
  </si>
  <si>
    <t>#050800</t>
  </si>
  <si>
    <t>050800 Other wood based panels</t>
  </si>
  <si>
    <t>W7</t>
  </si>
  <si>
    <t>W7.1</t>
  </si>
  <si>
    <t>#060000</t>
  </si>
  <si>
    <t>Wood manufacturers</t>
  </si>
  <si>
    <t>Veneer</t>
  </si>
  <si>
    <t>Peeled veneer</t>
  </si>
  <si>
    <t>#060100</t>
  </si>
  <si>
    <t>060100 Wood packaging</t>
  </si>
  <si>
    <t>W7.2</t>
  </si>
  <si>
    <t>#060101</t>
  </si>
  <si>
    <t>060101 Packaging and crates</t>
  </si>
  <si>
    <t>Sliced veneer</t>
  </si>
  <si>
    <t>#060102</t>
  </si>
  <si>
    <t>060102 Cable drums</t>
  </si>
  <si>
    <t>W7.3</t>
  </si>
  <si>
    <t>#060103</t>
  </si>
  <si>
    <t>060103 Pallets</t>
  </si>
  <si>
    <t>Sawn veneer</t>
  </si>
  <si>
    <t>#060104</t>
  </si>
  <si>
    <t>060104 Barrels, staves, and other cooperage products</t>
  </si>
  <si>
    <t>W7.4</t>
  </si>
  <si>
    <t>#060200</t>
  </si>
  <si>
    <t>060200 Household goods</t>
  </si>
  <si>
    <t>Veneer strips</t>
  </si>
  <si>
    <t>#060201</t>
  </si>
  <si>
    <t>060201 Wooden frames</t>
  </si>
  <si>
    <t>W8</t>
  </si>
  <si>
    <t>W8.1</t>
  </si>
  <si>
    <t>W8.1.1</t>
  </si>
  <si>
    <t>#060202</t>
  </si>
  <si>
    <t>060202 Brushes and handles</t>
  </si>
  <si>
    <t>Wood panels</t>
  </si>
  <si>
    <t>Plywood</t>
  </si>
  <si>
    <t>Laminboard</t>
  </si>
  <si>
    <t>#060203</t>
  </si>
  <si>
    <t>060203 Kitchenware and similar utensils</t>
  </si>
  <si>
    <t>W8.1.2</t>
  </si>
  <si>
    <t>#060204</t>
  </si>
  <si>
    <t>060204 Hangers and clothes pegs</t>
  </si>
  <si>
    <t>Veneer plywood</t>
  </si>
  <si>
    <t>#060205</t>
  </si>
  <si>
    <t>060205 Matches</t>
  </si>
  <si>
    <t>W8.2</t>
  </si>
  <si>
    <t>W8.2.1</t>
  </si>
  <si>
    <t>#060206</t>
  </si>
  <si>
    <t>060206 Bathroom accessories</t>
  </si>
  <si>
    <t>E.g.: Toilet seats</t>
  </si>
  <si>
    <t>Particleboard</t>
  </si>
  <si>
    <t>Melamine particleboard</t>
  </si>
  <si>
    <t>#060207</t>
  </si>
  <si>
    <t>060207 Ladders</t>
  </si>
  <si>
    <t>W8.2.2</t>
  </si>
  <si>
    <t>#060208</t>
  </si>
  <si>
    <t>060208 Wood based insect repellent</t>
  </si>
  <si>
    <t>E.g.: Mosquito coil</t>
  </si>
  <si>
    <t>Veneered particleboard</t>
  </si>
  <si>
    <t>#060209</t>
  </si>
  <si>
    <t>060209 Other household products</t>
  </si>
  <si>
    <t>W8.2.3</t>
  </si>
  <si>
    <t>#060300</t>
  </si>
  <si>
    <t>060300 Tools and turned wood</t>
  </si>
  <si>
    <t>#060301</t>
  </si>
  <si>
    <t>060301 Tools, DIY tools</t>
  </si>
  <si>
    <t>W8.2.4</t>
  </si>
  <si>
    <t>#060302</t>
  </si>
  <si>
    <t>060302 Toys and games</t>
  </si>
  <si>
    <t>Smooth-surface panel</t>
  </si>
  <si>
    <t>#060303</t>
  </si>
  <si>
    <t>060303 Sport goods</t>
  </si>
  <si>
    <t>W8.2.5</t>
  </si>
  <si>
    <t>#060304</t>
  </si>
  <si>
    <t>060304 Musical instruments</t>
  </si>
  <si>
    <t>Wood cement particleboard</t>
  </si>
  <si>
    <t>#060305</t>
  </si>
  <si>
    <t>060305 Wooden stationery</t>
  </si>
  <si>
    <t>W8.2.6</t>
  </si>
  <si>
    <t>#060306</t>
  </si>
  <si>
    <t>060306 Dowels</t>
  </si>
  <si>
    <t>Plasterboard</t>
  </si>
  <si>
    <t>#060307</t>
  </si>
  <si>
    <t>060307 Decorative objects and art</t>
  </si>
  <si>
    <t>W8.2.7</t>
  </si>
  <si>
    <t>#060308</t>
  </si>
  <si>
    <t>060308 Jewellery and accessories</t>
  </si>
  <si>
    <t>Strawboard</t>
  </si>
  <si>
    <t>#060309</t>
  </si>
  <si>
    <t>060309 Ice cream / lolly sticks</t>
  </si>
  <si>
    <t>W8.2.8</t>
  </si>
  <si>
    <t>#060310</t>
  </si>
  <si>
    <t>060310 Other tools and turned wood</t>
  </si>
  <si>
    <t>Graded particleboard</t>
  </si>
  <si>
    <t>#060400</t>
  </si>
  <si>
    <t>060400  Other manufactured wood</t>
  </si>
  <si>
    <t>W8.3</t>
  </si>
  <si>
    <t>W8.3.1</t>
  </si>
  <si>
    <t>#060401</t>
  </si>
  <si>
    <t>060401 Coffins</t>
  </si>
  <si>
    <t>Fibreboard</t>
  </si>
  <si>
    <t>High-density fibreboard (HDF)</t>
  </si>
  <si>
    <t>#060402</t>
  </si>
  <si>
    <t>060402 Other</t>
  </si>
  <si>
    <t>W8.3.2</t>
  </si>
  <si>
    <t>#070000</t>
  </si>
  <si>
    <t>Indoor Furniture</t>
  </si>
  <si>
    <t>Medium-density fibreboard (MDF)</t>
  </si>
  <si>
    <t>#070100</t>
  </si>
  <si>
    <t>070100 Tables</t>
  </si>
  <si>
    <t>W8.3.3</t>
  </si>
  <si>
    <t>E.g. (noise-)insulating boards</t>
  </si>
  <si>
    <t>#070200</t>
  </si>
  <si>
    <t>070200 Chairs and stools</t>
  </si>
  <si>
    <t>Softboard</t>
  </si>
  <si>
    <t>#070300</t>
  </si>
  <si>
    <t>070300 Sofas and armchairs</t>
  </si>
  <si>
    <t>W8.3.4</t>
  </si>
  <si>
    <t>#070400</t>
  </si>
  <si>
    <t>070400 Benches</t>
  </si>
  <si>
    <t>Medium-hard-fibreboard</t>
  </si>
  <si>
    <t>#070500</t>
  </si>
  <si>
    <t>070500 Bedroom furniture</t>
  </si>
  <si>
    <t>E.g.: Beds, bedsteads, headboards, bed bases</t>
  </si>
  <si>
    <t>W9</t>
  </si>
  <si>
    <t>W9.1</t>
  </si>
  <si>
    <t>#070600</t>
  </si>
  <si>
    <t>070600 Storage systems and units</t>
  </si>
  <si>
    <t>E.g.: Drawer sections, wardrobes, shelves, cupbooard, cabinet, bookcases</t>
  </si>
  <si>
    <t>Finger jointed wood</t>
  </si>
  <si>
    <t>#070700</t>
  </si>
  <si>
    <t>070700 Kitchen units and worktops</t>
  </si>
  <si>
    <t>W9.2</t>
  </si>
  <si>
    <t>#070800</t>
  </si>
  <si>
    <t>070800 Office furniture</t>
  </si>
  <si>
    <t>Laminated veneer lumber (LVL)</t>
  </si>
  <si>
    <t>#070900</t>
  </si>
  <si>
    <t>070900 Educational / Institutional furniture</t>
  </si>
  <si>
    <t>W9.3</t>
  </si>
  <si>
    <t>#071000</t>
  </si>
  <si>
    <t>071000 Hospital and care sector furniture</t>
  </si>
  <si>
    <t>Parallel strand lumber (PSL)</t>
  </si>
  <si>
    <t>#071100</t>
  </si>
  <si>
    <t>071100 Children’s furniture</t>
  </si>
  <si>
    <t>W9.4</t>
  </si>
  <si>
    <t>#071200</t>
  </si>
  <si>
    <t>071200 Custom furniture</t>
  </si>
  <si>
    <t>Wood-wool board</t>
  </si>
  <si>
    <t>#071300</t>
  </si>
  <si>
    <t>071300 Furniture components</t>
  </si>
  <si>
    <t>W9.5</t>
  </si>
  <si>
    <t>#071400</t>
  </si>
  <si>
    <t>071400 Other furniture</t>
  </si>
  <si>
    <t>Solid-wood board</t>
  </si>
  <si>
    <t>#080000</t>
  </si>
  <si>
    <t>Exterior products</t>
  </si>
  <si>
    <t>W9.6</t>
  </si>
  <si>
    <t>#080100</t>
  </si>
  <si>
    <t>080100 Garden furniture / Outdoor products</t>
  </si>
  <si>
    <t>Glued laminated timber (GLULAM)</t>
  </si>
  <si>
    <t>#080101</t>
  </si>
  <si>
    <t>080101 Garden furniture</t>
  </si>
  <si>
    <t>E.g.: Tables, chairs, benches, hammocks.</t>
  </si>
  <si>
    <t>W9.7</t>
  </si>
  <si>
    <t>#080102</t>
  </si>
  <si>
    <t>080102 Playground equipment</t>
  </si>
  <si>
    <t>I-joists, I-beams</t>
  </si>
  <si>
    <t>#080103</t>
  </si>
  <si>
    <t>080103 Decking and garden sleepers</t>
  </si>
  <si>
    <t>W9.8</t>
  </si>
  <si>
    <t>E.g. Laminated wood, densified wood</t>
  </si>
  <si>
    <t>#080200</t>
  </si>
  <si>
    <t>080200 Landscaping timbers</t>
  </si>
  <si>
    <t>080201 Garden sheds</t>
  </si>
  <si>
    <t>Laminated compressed wood</t>
  </si>
  <si>
    <r>
      <t>#080201</t>
    </r>
    <r>
      <rPr>
        <sz val="9"/>
        <color indexed="10"/>
        <rFont val="MS Reference Sans Serif"/>
        <family val="2"/>
      </rPr>
      <t/>
    </r>
  </si>
  <si>
    <t>080202 Trellis and plant support</t>
  </si>
  <si>
    <t>W9.9</t>
  </si>
  <si>
    <t>E.g. Cellular boards</t>
  </si>
  <si>
    <r>
      <t>#080202</t>
    </r>
    <r>
      <rPr>
        <sz val="9"/>
        <color indexed="10"/>
        <rFont val="MS Reference Sans Serif"/>
        <family val="2"/>
      </rPr>
      <t/>
    </r>
  </si>
  <si>
    <t>080203 Fencing material</t>
  </si>
  <si>
    <t>Composite board</t>
  </si>
  <si>
    <r>
      <t>#080203</t>
    </r>
    <r>
      <rPr>
        <sz val="9"/>
        <color indexed="10"/>
        <rFont val="MS Reference Sans Serif"/>
        <family val="2"/>
      </rPr>
      <t/>
    </r>
  </si>
  <si>
    <t>080204 Pergolas</t>
  </si>
  <si>
    <t>W9.10</t>
  </si>
  <si>
    <t>E.g. Resin-treated compressed wood, heat-stabilized compressed wood</t>
  </si>
  <si>
    <r>
      <t>#080204</t>
    </r>
    <r>
      <rPr>
        <sz val="9"/>
        <color indexed="10"/>
        <rFont val="MS Reference Sans Serif"/>
        <family val="2"/>
      </rPr>
      <t/>
    </r>
  </si>
  <si>
    <t>080205 Garden storage</t>
  </si>
  <si>
    <t>Compressed wood</t>
  </si>
  <si>
    <r>
      <t>#080205</t>
    </r>
    <r>
      <rPr>
        <sz val="9"/>
        <color indexed="10"/>
        <rFont val="MS Reference Sans Serif"/>
        <family val="2"/>
      </rPr>
      <t/>
    </r>
  </si>
  <si>
    <t>W9.11</t>
  </si>
  <si>
    <t>#080300</t>
  </si>
  <si>
    <t>080300 Street furniture</t>
  </si>
  <si>
    <t>Wood-plastic composites</t>
  </si>
  <si>
    <t>#080400</t>
  </si>
  <si>
    <t>080400 Other exterior products</t>
  </si>
  <si>
    <t>W10.1</t>
  </si>
  <si>
    <t>E.g. Cases, boxes, crates, cases for jewellery or cutlery.</t>
  </si>
  <si>
    <t>#090000</t>
  </si>
  <si>
    <t>Wooden Buildings and construction material</t>
  </si>
  <si>
    <t>W10</t>
  </si>
  <si>
    <t>Solid wood packaging</t>
  </si>
  <si>
    <t>#090100</t>
  </si>
  <si>
    <t>090100 General wooden buildings and constructions</t>
  </si>
  <si>
    <t>Wood package and similar</t>
  </si>
  <si>
    <t>#090101</t>
  </si>
  <si>
    <t>090101 Wooden house building</t>
  </si>
  <si>
    <t>#090102</t>
  </si>
  <si>
    <t>090102 Other wooden building</t>
  </si>
  <si>
    <t>#090103</t>
  </si>
  <si>
    <t>090103 Wooden bridge</t>
  </si>
  <si>
    <t>W10.2</t>
  </si>
  <si>
    <t>#090104</t>
  </si>
  <si>
    <t>090104 Wooden ship</t>
  </si>
  <si>
    <t>Cable-drums</t>
  </si>
  <si>
    <t>#090105</t>
  </si>
  <si>
    <t>090105 Other wooden construction</t>
  </si>
  <si>
    <t>W10.3</t>
  </si>
  <si>
    <t>#090200</t>
  </si>
  <si>
    <t>090200 Integrated parts of wooden buildings and constructions</t>
  </si>
  <si>
    <t>Pallets and skids</t>
  </si>
  <si>
    <t>#090201</t>
  </si>
  <si>
    <t>090201 Exterior</t>
  </si>
  <si>
    <t>W10.4</t>
  </si>
  <si>
    <t>E.g. Staves, barrels, casks, vats, tubs</t>
  </si>
  <si>
    <t>#090202</t>
  </si>
  <si>
    <t>090202 Structure</t>
  </si>
  <si>
    <t>Cooper's products</t>
  </si>
  <si>
    <t>#090203</t>
  </si>
  <si>
    <t>090203 Roof</t>
  </si>
  <si>
    <t>W10.5</t>
  </si>
  <si>
    <t>#090204</t>
  </si>
  <si>
    <t>090204 Wall</t>
  </si>
  <si>
    <t>#090205</t>
  </si>
  <si>
    <t>090205 Floor</t>
  </si>
  <si>
    <t>W11</t>
  </si>
  <si>
    <t>W11.1</t>
  </si>
  <si>
    <t>E.g. Flush doors, fire doors</t>
  </si>
  <si>
    <t>#090206</t>
  </si>
  <si>
    <t>090206 Interior</t>
  </si>
  <si>
    <t>Wood for construction</t>
  </si>
  <si>
    <t>Doors and door frames</t>
  </si>
  <si>
    <t>#090300</t>
  </si>
  <si>
    <t>090307 Other wood material for construction</t>
  </si>
  <si>
    <t>W11.2</t>
  </si>
  <si>
    <t>#090301</t>
  </si>
  <si>
    <t>090301 Windows</t>
  </si>
  <si>
    <t>Windows and window frames</t>
  </si>
  <si>
    <t>#090302</t>
  </si>
  <si>
    <t>090302 Doors</t>
  </si>
  <si>
    <t>W11.3</t>
  </si>
  <si>
    <t>#090303</t>
  </si>
  <si>
    <t>090303 Shingles and shakes</t>
  </si>
  <si>
    <t>Stairs</t>
  </si>
  <si>
    <t>#090304</t>
  </si>
  <si>
    <t>090304 Flooring</t>
  </si>
  <si>
    <t>W11.4</t>
  </si>
  <si>
    <t>#090305</t>
  </si>
  <si>
    <t>090305 Architectural joinery items</t>
  </si>
  <si>
    <t>E.g: Mouldings, skirting boards and architraves</t>
  </si>
  <si>
    <t>Dividers</t>
  </si>
  <si>
    <t>#090306</t>
  </si>
  <si>
    <t>090306 Engineered bridge components</t>
  </si>
  <si>
    <t>W11.5</t>
  </si>
  <si>
    <t>W11.5.1</t>
  </si>
  <si>
    <t>#090307</t>
  </si>
  <si>
    <t>Flooring</t>
  </si>
  <si>
    <t>Laminate flooring</t>
  </si>
  <si>
    <t>#100000</t>
  </si>
  <si>
    <t>Pulp</t>
  </si>
  <si>
    <t>W11.5.2</t>
  </si>
  <si>
    <t>E.g. Assembled parquet panels, block parquets</t>
  </si>
  <si>
    <t>#100100</t>
  </si>
  <si>
    <t>100100 Mechanical pulp</t>
  </si>
  <si>
    <t>Parquet flooring</t>
  </si>
  <si>
    <t>#100200</t>
  </si>
  <si>
    <t>100200 Semichemical pulp</t>
  </si>
  <si>
    <t>W11.5.3</t>
  </si>
  <si>
    <t>#100300</t>
  </si>
  <si>
    <t>100300 Dissolving pulp and derivatives</t>
  </si>
  <si>
    <t>Plank flooring</t>
  </si>
  <si>
    <t>#100301</t>
  </si>
  <si>
    <t>100301 Cellulosic fibre from dissolving pulp</t>
  </si>
  <si>
    <t>W11.5.4</t>
  </si>
  <si>
    <t>#100302</t>
  </si>
  <si>
    <t>100302 Cellulosic yarn</t>
  </si>
  <si>
    <t>Wood-block flooring</t>
  </si>
  <si>
    <t>#100303</t>
  </si>
  <si>
    <t>100303 Cellulosic textiles</t>
  </si>
  <si>
    <t>W11.5.5</t>
  </si>
  <si>
    <t>#100304</t>
  </si>
  <si>
    <t>100304 Apparel</t>
  </si>
  <si>
    <t>Engineered flooring</t>
  </si>
  <si>
    <t>#100305</t>
  </si>
  <si>
    <t>100305 Non-woven fabric</t>
  </si>
  <si>
    <t>W11.6</t>
  </si>
  <si>
    <t>#100306</t>
  </si>
  <si>
    <t>100306 Regenerated cellulose film</t>
  </si>
  <si>
    <t>E.g.: Cellophane</t>
  </si>
  <si>
    <t>100307 Other dissolving pulp derivatives</t>
  </si>
  <si>
    <t>Gates and garage doors</t>
  </si>
  <si>
    <t>#100400</t>
  </si>
  <si>
    <r>
      <t xml:space="preserve">100400 Chemical </t>
    </r>
    <r>
      <rPr>
        <sz val="10"/>
        <rFont val="Arial"/>
        <family val="2"/>
      </rPr>
      <t>pulp</t>
    </r>
  </si>
  <si>
    <t>W11.7</t>
  </si>
  <si>
    <t>#100401</t>
  </si>
  <si>
    <t>100401 Unbleached sulphite pulp</t>
  </si>
  <si>
    <t>Wall cladding</t>
  </si>
  <si>
    <t>#100402</t>
  </si>
  <si>
    <t>100402 Bleached sulphite pulp</t>
  </si>
  <si>
    <t>W11.8</t>
  </si>
  <si>
    <t>E.g. MDF mouldings, softwood mouldings</t>
  </si>
  <si>
    <t>#100403</t>
  </si>
  <si>
    <t>100403 Unbleached sulphate (kraft) pulp</t>
  </si>
  <si>
    <t>Mouldings</t>
  </si>
  <si>
    <t>#100404</t>
  </si>
  <si>
    <t>100404 Bleached sulphate (kraft) pulp</t>
  </si>
  <si>
    <t>W11.9</t>
  </si>
  <si>
    <t>#100405</t>
  </si>
  <si>
    <t>100405 Fluff pulp</t>
  </si>
  <si>
    <t>Hot tubs and sauna</t>
  </si>
  <si>
    <t>#100500</t>
  </si>
  <si>
    <t>100500 Pulp from recycled material</t>
  </si>
  <si>
    <t>W11.10</t>
  </si>
  <si>
    <t>#100600</t>
  </si>
  <si>
    <t>100600 Other Pulp and derivatives</t>
  </si>
  <si>
    <t>Wooden insulation</t>
  </si>
  <si>
    <t>#110000</t>
  </si>
  <si>
    <t>Paper and paper board</t>
  </si>
  <si>
    <t>W11.11</t>
  </si>
  <si>
    <t>#110100</t>
  </si>
  <si>
    <t>110100 Graphic papers</t>
  </si>
  <si>
    <t>Window blinds, shutters and similar</t>
  </si>
  <si>
    <t>#110101</t>
  </si>
  <si>
    <t>110101 Newsprint paper</t>
  </si>
  <si>
    <t>W11.12</t>
  </si>
  <si>
    <t>E.g. Prefabricated facade construction elements</t>
  </si>
  <si>
    <t>#110102</t>
  </si>
  <si>
    <t>110102 Uncoated mechanical papers</t>
  </si>
  <si>
    <t>E.g. Supercalendered Magazine Paper</t>
  </si>
  <si>
    <t>Houses and building elements</t>
  </si>
  <si>
    <t>#110103</t>
  </si>
  <si>
    <t>110103 Coated mechanical papers</t>
  </si>
  <si>
    <t>W11.13</t>
  </si>
  <si>
    <t>#110104</t>
  </si>
  <si>
    <t>110104 Woodfree papers (coated and uncoated)</t>
  </si>
  <si>
    <t>Marine constructions, except boats</t>
  </si>
  <si>
    <t>#110105</t>
  </si>
  <si>
    <t>110105 Paper for blank forms</t>
  </si>
  <si>
    <t>W11.14</t>
  </si>
  <si>
    <t>#110106</t>
  </si>
  <si>
    <t>110106 Paper for tickets</t>
  </si>
  <si>
    <t>Trusses and roofs</t>
  </si>
  <si>
    <t>#110107</t>
  </si>
  <si>
    <t>110107 Other graphic papers</t>
  </si>
  <si>
    <t>W11.15</t>
  </si>
  <si>
    <t>E.g. Shingles, shakes.</t>
  </si>
  <si>
    <t>#110200</t>
  </si>
  <si>
    <t>110200 Printed matter</t>
  </si>
  <si>
    <t>Roofing tiles</t>
  </si>
  <si>
    <t>#110201</t>
  </si>
  <si>
    <t>110201 Books</t>
  </si>
  <si>
    <t>W12</t>
  </si>
  <si>
    <t>W12.1</t>
  </si>
  <si>
    <t>#110202</t>
  </si>
  <si>
    <t>110202 Book covers</t>
  </si>
  <si>
    <t>Indoor furniture</t>
  </si>
  <si>
    <t>Cabinet</t>
  </si>
  <si>
    <t>#110203</t>
  </si>
  <si>
    <t>110203 Magazines and newspaper</t>
  </si>
  <si>
    <t>W12.2</t>
  </si>
  <si>
    <t>E.g. Custom cabinetry, built-in desks, counters, etc.</t>
  </si>
  <si>
    <t>#110204</t>
  </si>
  <si>
    <t>110204 Paper toys and games</t>
  </si>
  <si>
    <t>Custom furniture</t>
  </si>
  <si>
    <t>#110205</t>
  </si>
  <si>
    <t>110205 Marketing collateral</t>
  </si>
  <si>
    <t>E.g.: Brochures, flyers, business cards</t>
  </si>
  <si>
    <t>W12.3</t>
  </si>
  <si>
    <t>#110206</t>
  </si>
  <si>
    <t>110206 Calendars, diaries and organisers</t>
  </si>
  <si>
    <t>Tables</t>
  </si>
  <si>
    <t>#110207</t>
  </si>
  <si>
    <t>110207 Point-of-sales materials</t>
  </si>
  <si>
    <t>E.g.: Standees, Danglers</t>
  </si>
  <si>
    <t>W12.4</t>
  </si>
  <si>
    <t>#110208</t>
  </si>
  <si>
    <t>110208 Other printed matter</t>
  </si>
  <si>
    <t>Beds</t>
  </si>
  <si>
    <t>#110300</t>
  </si>
  <si>
    <t>110300 Household and sanitary paper</t>
  </si>
  <si>
    <t>W12.5</t>
  </si>
  <si>
    <t>#110301</t>
  </si>
  <si>
    <t>110301 Tissue products</t>
  </si>
  <si>
    <t>Couches and armchairs</t>
  </si>
  <si>
    <t>#110302</t>
  </si>
  <si>
    <t>110302 Toilet paper / bathroom tissue</t>
  </si>
  <si>
    <t>W12.6</t>
  </si>
  <si>
    <t>#110303</t>
  </si>
  <si>
    <t>110303 Greaseproof paper for baking</t>
  </si>
  <si>
    <t>Chairs and stools</t>
  </si>
  <si>
    <t>#110304</t>
  </si>
  <si>
    <t>110304 Kitchen paper</t>
  </si>
  <si>
    <t>W12.7</t>
  </si>
  <si>
    <t>#110305</t>
  </si>
  <si>
    <t>110305 Tablecloths and napkins</t>
  </si>
  <si>
    <t>Office furniture</t>
  </si>
  <si>
    <t>#110306</t>
  </si>
  <si>
    <t>110306 Paper dinnerware</t>
  </si>
  <si>
    <t>W12.8</t>
  </si>
  <si>
    <t>E.g. Furniture for laboratories, schools, hospitals.</t>
  </si>
  <si>
    <t>#110307</t>
  </si>
  <si>
    <t>110307 Sanitary products</t>
  </si>
  <si>
    <t>E.g.: Tampons, towels, diapers</t>
  </si>
  <si>
    <t xml:space="preserve">Institutional casework </t>
  </si>
  <si>
    <t>#110308</t>
  </si>
  <si>
    <t>110308 Medical supplies</t>
  </si>
  <si>
    <t>E.g.: Masks, paper gowns</t>
  </si>
  <si>
    <t>W12.9</t>
  </si>
  <si>
    <t>#110309</t>
  </si>
  <si>
    <t>110309 Wet wipes</t>
  </si>
  <si>
    <t>Wardrobes</t>
  </si>
  <si>
    <t>#110310</t>
  </si>
  <si>
    <t>110310 Other household and sanitary paper</t>
  </si>
  <si>
    <t>W12.10</t>
  </si>
  <si>
    <t>#110400</t>
  </si>
  <si>
    <t>110400 Packaging materials</t>
  </si>
  <si>
    <t>Cupboards and chests</t>
  </si>
  <si>
    <t>#110401</t>
  </si>
  <si>
    <t xml:space="preserve">110401 Case materials and corrugated and solid fibre box </t>
  </si>
  <si>
    <t>W12.11</t>
  </si>
  <si>
    <t>#110402</t>
  </si>
  <si>
    <t>110402 Cartonboard, folding boxboards</t>
  </si>
  <si>
    <t>Kitchen countertops</t>
  </si>
  <si>
    <t>#110403</t>
  </si>
  <si>
    <t>110403 Wrapping papers</t>
  </si>
  <si>
    <t>E.g.: Kraft, grease paper, gift wrapping</t>
  </si>
  <si>
    <t>W12.12</t>
  </si>
  <si>
    <t>#110404</t>
  </si>
  <si>
    <t>110404 Sacks and paper bags</t>
  </si>
  <si>
    <t>Parts of furniture</t>
  </si>
  <si>
    <t>#110405</t>
  </si>
  <si>
    <t>110405 Food and beverages packaging</t>
  </si>
  <si>
    <t>W12.13</t>
  </si>
  <si>
    <t>#110406</t>
  </si>
  <si>
    <t>110406 Multipack holders</t>
  </si>
  <si>
    <t>Shelves</t>
  </si>
  <si>
    <t>#110407</t>
  </si>
  <si>
    <t>110407 Flexible paper packaging</t>
  </si>
  <si>
    <t>#110408</t>
  </si>
  <si>
    <t>110408 Paper trays, containers, cups</t>
  </si>
  <si>
    <t>#110409</t>
  </si>
  <si>
    <t>110409 Shredded paper</t>
  </si>
  <si>
    <t>W13</t>
  </si>
  <si>
    <t>W13.1</t>
  </si>
  <si>
    <t>W13.1.1</t>
  </si>
  <si>
    <t>#110410</t>
  </si>
  <si>
    <t>110410 Egg boxes and similar</t>
  </si>
  <si>
    <t>Outdoor furniture and gardening</t>
  </si>
  <si>
    <t>Garden furniture</t>
  </si>
  <si>
    <t>Garden tables</t>
  </si>
  <si>
    <t>#110411</t>
  </si>
  <si>
    <t>110411 Other papers mainly for packaging</t>
  </si>
  <si>
    <t>W13.1.2</t>
  </si>
  <si>
    <t>#110500</t>
  </si>
  <si>
    <t>110500 Stationery products</t>
  </si>
  <si>
    <t>Garden benches</t>
  </si>
  <si>
    <t>#110501</t>
  </si>
  <si>
    <t>110501 Notebooks</t>
  </si>
  <si>
    <t>W13.1.3</t>
  </si>
  <si>
    <t>#110502</t>
  </si>
  <si>
    <t>110502 Pads</t>
  </si>
  <si>
    <t>Garden chairs and stools</t>
  </si>
  <si>
    <t>#110503</t>
  </si>
  <si>
    <t>110503 File folders</t>
  </si>
  <si>
    <t>W13.1.4</t>
  </si>
  <si>
    <t>#110504</t>
  </si>
  <si>
    <t>110504 Rolled thermal paper</t>
  </si>
  <si>
    <t>Hammocks and hammock frames</t>
  </si>
  <si>
    <t>#110505</t>
  </si>
  <si>
    <t>110505 Post and greeting cards</t>
  </si>
  <si>
    <t>W13.2</t>
  </si>
  <si>
    <t>#110506</t>
  </si>
  <si>
    <t>110506 Envelopes</t>
  </si>
  <si>
    <t>Trellis and plant support</t>
  </si>
  <si>
    <t>#110507</t>
  </si>
  <si>
    <t>110507 Gummed papers</t>
  </si>
  <si>
    <t>W13.3</t>
  </si>
  <si>
    <t>E.g. Gazebo</t>
  </si>
  <si>
    <t>#110508</t>
  </si>
  <si>
    <t>110508 Adhesive labels</t>
  </si>
  <si>
    <t>Shelters and parasols</t>
  </si>
  <si>
    <t>#110509</t>
  </si>
  <si>
    <t>110509 Postage stamps</t>
  </si>
  <si>
    <t>W13.4</t>
  </si>
  <si>
    <t>#110600</t>
  </si>
  <si>
    <t>110600 Other paper and paperboard</t>
  </si>
  <si>
    <t>Fences, fence stakes, pales</t>
  </si>
  <si>
    <t>#110601</t>
  </si>
  <si>
    <t>110601 Cigarette paper</t>
  </si>
  <si>
    <t>W13.5</t>
  </si>
  <si>
    <t>#110602</t>
  </si>
  <si>
    <t>110602 Envelope paper</t>
  </si>
  <si>
    <t>Decking and garden sleepers</t>
  </si>
  <si>
    <t>#110603</t>
  </si>
  <si>
    <t>110603 Filter paper</t>
  </si>
  <si>
    <t>W13.6</t>
  </si>
  <si>
    <t>#110604</t>
  </si>
  <si>
    <t>110604 Insulating paper</t>
  </si>
  <si>
    <t>Garden sheds</t>
  </si>
  <si>
    <t>#110605</t>
  </si>
  <si>
    <t>110605 Impregnated paper</t>
  </si>
  <si>
    <t>W13.7</t>
  </si>
  <si>
    <t>E.g. Flower boxes, palisades, wooden boxes for storing outdoor equipment</t>
  </si>
  <si>
    <t>#110606</t>
  </si>
  <si>
    <t>110606 Wallpaper and wallpaper base</t>
  </si>
  <si>
    <t>Other outdoor furniture and gardening products</t>
  </si>
  <si>
    <t>#110700</t>
  </si>
  <si>
    <t>110700 Other converted paper products</t>
  </si>
  <si>
    <t>W14</t>
  </si>
  <si>
    <t>W14.1</t>
  </si>
  <si>
    <t>E.g. Violin, guitars, harps</t>
  </si>
  <si>
    <t>#120000</t>
  </si>
  <si>
    <t>Non-wood products</t>
  </si>
  <si>
    <t>Musical instruments</t>
  </si>
  <si>
    <t>String musical instruments</t>
  </si>
  <si>
    <t>#120100</t>
  </si>
  <si>
    <t>120100 Cork and cork products</t>
  </si>
  <si>
    <t>W14.2</t>
  </si>
  <si>
    <t>E.g. Piano, organs</t>
  </si>
  <si>
    <t>#120101</t>
  </si>
  <si>
    <t>120101 Natural cork, raw or boiled</t>
  </si>
  <si>
    <t>Keyboard musical instruments</t>
  </si>
  <si>
    <t>#120102</t>
  </si>
  <si>
    <t>120102 Cork stoppers</t>
  </si>
  <si>
    <t>E.g.: Natural, technical, colmated, agglomerated, bartop cork, sparkling wine and champagne cork stoppers</t>
  </si>
  <si>
    <t>W14.3</t>
  </si>
  <si>
    <t>E.g. Clarinet, oboe, bassoon</t>
  </si>
  <si>
    <t>#120103</t>
  </si>
  <si>
    <t>120103 Cork disks</t>
  </si>
  <si>
    <t>Wind or mouth-blown musical instruments</t>
  </si>
  <si>
    <t>#120104</t>
  </si>
  <si>
    <t>120104 Rolls and panels of compressed cork</t>
  </si>
  <si>
    <t>W14.4</t>
  </si>
  <si>
    <t>E.g. Drums, bongos</t>
  </si>
  <si>
    <t>#120105</t>
  </si>
  <si>
    <t>120105 Cork particles</t>
  </si>
  <si>
    <t>E.g.: Granules, dust</t>
  </si>
  <si>
    <t>Percussions</t>
  </si>
  <si>
    <t>#120106</t>
  </si>
  <si>
    <t xml:space="preserve">120106 Cork for construction </t>
  </si>
  <si>
    <t>E.g.: Floors, doors, buildings and their parts</t>
  </si>
  <si>
    <t>W14.5</t>
  </si>
  <si>
    <t>E.g. Guitar necks</t>
  </si>
  <si>
    <t>#120107</t>
  </si>
  <si>
    <t>120107 Other articles of cork</t>
  </si>
  <si>
    <t>Parts of musical instruments</t>
  </si>
  <si>
    <t>#120200</t>
  </si>
  <si>
    <t>120200 Rubber / Latex</t>
  </si>
  <si>
    <t>W15</t>
  </si>
  <si>
    <t>W15.1</t>
  </si>
  <si>
    <t>E.g. Roundabouts, swings, slides, cable railway, sheds and similar</t>
  </si>
  <si>
    <t>#120201</t>
  </si>
  <si>
    <t>120201 Natural rubber</t>
  </si>
  <si>
    <t>Recreational goods</t>
  </si>
  <si>
    <t>Playground equipment</t>
  </si>
  <si>
    <t>#120202</t>
  </si>
  <si>
    <t>120202 Tyres</t>
  </si>
  <si>
    <t>W15.2</t>
  </si>
  <si>
    <t>#120203</t>
  </si>
  <si>
    <t>120203 Foam</t>
  </si>
  <si>
    <t>Toys and games made with wood</t>
  </si>
  <si>
    <t>#120204</t>
  </si>
  <si>
    <t>120204 Gloves</t>
  </si>
  <si>
    <t>W15.3</t>
  </si>
  <si>
    <t>W15.3.1</t>
  </si>
  <si>
    <t>#120205</t>
  </si>
  <si>
    <t xml:space="preserve">120205 Rubber footwear </t>
  </si>
  <si>
    <t>Sporting goods</t>
  </si>
  <si>
    <t>Bicycles</t>
  </si>
  <si>
    <t>#120206</t>
  </si>
  <si>
    <t>120206 Other rubber products</t>
  </si>
  <si>
    <t>W15.3.2</t>
  </si>
  <si>
    <t>#120300</t>
  </si>
  <si>
    <t>120300 Food</t>
  </si>
  <si>
    <t>Bats, sticks, poles and paddles</t>
  </si>
  <si>
    <t>#120301</t>
  </si>
  <si>
    <t>120301 Honey</t>
  </si>
  <si>
    <t>W15.3.3</t>
  </si>
  <si>
    <t>#120302</t>
  </si>
  <si>
    <t>120302 Mushrooms and truffles</t>
  </si>
  <si>
    <t>Boards and skis</t>
  </si>
  <si>
    <t>#120303</t>
  </si>
  <si>
    <t>120303 Fruits, berries, and nuts</t>
  </si>
  <si>
    <t>W15.3.4</t>
  </si>
  <si>
    <t>E.g. Yoga blocks, wooden balls</t>
  </si>
  <si>
    <t>#120304</t>
  </si>
  <si>
    <t>120304 Syrups</t>
  </si>
  <si>
    <t>Other sporting goods</t>
  </si>
  <si>
    <t>#120305</t>
  </si>
  <si>
    <t>120305 Game and other animals</t>
  </si>
  <si>
    <t>W16</t>
  </si>
  <si>
    <t>W16.1</t>
  </si>
  <si>
    <t>E.g. Frames for paintings, photographs, mirrors</t>
  </si>
  <si>
    <t>#120306</t>
  </si>
  <si>
    <t>120306 Other edible products</t>
  </si>
  <si>
    <t>Household articles</t>
  </si>
  <si>
    <t>Wooden frames</t>
  </si>
  <si>
    <t>#120400</t>
  </si>
  <si>
    <t>120400 Resins and its derivatives</t>
  </si>
  <si>
    <t>W16.2</t>
  </si>
  <si>
    <t>E.g. Brush bodies and handles, combs</t>
  </si>
  <si>
    <t>#120500</t>
  </si>
  <si>
    <t>120500 Essential oils</t>
  </si>
  <si>
    <t>Brooms, brushes and brush handles</t>
  </si>
  <si>
    <t>#120600</t>
  </si>
  <si>
    <t>120600 Rattan and other natural fibres</t>
  </si>
  <si>
    <t>W16.3</t>
  </si>
  <si>
    <t>E.g. Wooden spoons, chopsticks, toothpicks, pepper mills, bbq sets</t>
  </si>
  <si>
    <t>#120601</t>
  </si>
  <si>
    <t>120601 Natural</t>
  </si>
  <si>
    <t>Tableware, kitchenware and similar</t>
  </si>
  <si>
    <t>#120602</t>
  </si>
  <si>
    <t>120602 Products</t>
  </si>
  <si>
    <t>W16.4</t>
  </si>
  <si>
    <t>#120700</t>
  </si>
  <si>
    <t>120700 Plants and their parts</t>
  </si>
  <si>
    <t>Clothes hangers and pegs</t>
  </si>
  <si>
    <t>#120800</t>
  </si>
  <si>
    <t>120800 Chemical, medicinal, and cosmetic products</t>
  </si>
  <si>
    <t>W16.5</t>
  </si>
  <si>
    <t>#120900</t>
  </si>
  <si>
    <t>120900 Other non-wood products</t>
  </si>
  <si>
    <t>Toilet seats</t>
  </si>
  <si>
    <t>#130000</t>
  </si>
  <si>
    <t>130000 Other products</t>
  </si>
  <si>
    <t>W16.6</t>
  </si>
  <si>
    <t>Matches</t>
  </si>
  <si>
    <t>W16.7</t>
  </si>
  <si>
    <t>Mousetraps</t>
  </si>
  <si>
    <t>W16.8</t>
  </si>
  <si>
    <t>Fans</t>
  </si>
  <si>
    <t>W16.9</t>
  </si>
  <si>
    <t>Ladders</t>
  </si>
  <si>
    <t>W16.10</t>
  </si>
  <si>
    <t>E.g. Stool, bath chair, bath tub</t>
  </si>
  <si>
    <t>Bath items or accessories</t>
  </si>
  <si>
    <t>W17</t>
  </si>
  <si>
    <t>W17.1</t>
  </si>
  <si>
    <t>Stationery of wood</t>
  </si>
  <si>
    <t>Pens</t>
  </si>
  <si>
    <t>W17.2</t>
  </si>
  <si>
    <t>Pencils</t>
  </si>
  <si>
    <t>W17.3</t>
  </si>
  <si>
    <t>Rulers</t>
  </si>
  <si>
    <t>W17.4</t>
  </si>
  <si>
    <t>Stamps</t>
  </si>
  <si>
    <t>W18</t>
  </si>
  <si>
    <t>W18.1</t>
  </si>
  <si>
    <t>Other manufactured wood products</t>
  </si>
  <si>
    <t>Dowels and turnery parts of wood</t>
  </si>
  <si>
    <t>W18.2</t>
  </si>
  <si>
    <t>Coffins</t>
  </si>
  <si>
    <t>W18.3</t>
  </si>
  <si>
    <t>E.g. Orthopaedic products, prosthetic limbs, tongue depressors</t>
  </si>
  <si>
    <t>Medical supplies made of wood</t>
  </si>
  <si>
    <t>W18.4</t>
  </si>
  <si>
    <t>E.g. Hammer, axes</t>
  </si>
  <si>
    <t>Tools, tool bodies and tool handles</t>
  </si>
  <si>
    <t>W18.5</t>
  </si>
  <si>
    <t>Ice pop/lolly sticks</t>
  </si>
  <si>
    <t>W18.6</t>
  </si>
  <si>
    <t>Jewellery</t>
  </si>
  <si>
    <t>W18.7</t>
  </si>
  <si>
    <t>E.g. Wood marquetry, inlaid wood, statuettes and similar</t>
  </si>
  <si>
    <t>Works of art</t>
  </si>
  <si>
    <t>W18.8</t>
  </si>
  <si>
    <t>Ornamental &amp; decorative objects</t>
  </si>
  <si>
    <t>W18.9</t>
  </si>
  <si>
    <t>Wheels</t>
  </si>
  <si>
    <t>W18.10</t>
  </si>
  <si>
    <t>E.g. Sailboats, kayaks, canoes</t>
  </si>
  <si>
    <t>Boats</t>
  </si>
  <si>
    <t>W18.11</t>
  </si>
  <si>
    <t>Wooden lighters</t>
  </si>
  <si>
    <t>W18.12</t>
  </si>
  <si>
    <t>E.g. Nestboxes, birdhouses</t>
  </si>
  <si>
    <t>Wildlife and pet products</t>
  </si>
  <si>
    <t>W19</t>
  </si>
  <si>
    <t>Other wood products n.e.c.*</t>
  </si>
  <si>
    <t>* The n.e.c. abbreviation means that the category includes those products “not elsewhere classified”.</t>
  </si>
  <si>
    <t>PULP AND PAPER PRODUCTS</t>
  </si>
  <si>
    <t>P1.1</t>
  </si>
  <si>
    <t>P1.1.1</t>
  </si>
  <si>
    <t>Mechanical pulp, bleached</t>
  </si>
  <si>
    <t>Groundwood</t>
  </si>
  <si>
    <t>P1</t>
  </si>
  <si>
    <t>P1.1.2</t>
  </si>
  <si>
    <t>E.g. RMP, TMP, CTMP</t>
  </si>
  <si>
    <t>Refiner pulp</t>
  </si>
  <si>
    <t>P1.2</t>
  </si>
  <si>
    <t>P1.2.1</t>
  </si>
  <si>
    <t>Mechanical pulp, unbleached</t>
  </si>
  <si>
    <t>P1.2.2</t>
  </si>
  <si>
    <t>P1.3</t>
  </si>
  <si>
    <t>Chemical pulp, bleached</t>
  </si>
  <si>
    <t>P1.4</t>
  </si>
  <si>
    <t>Chemical pulp, unbleached</t>
  </si>
  <si>
    <t>P1.5</t>
  </si>
  <si>
    <t>Semi-chemical pulp, bleached</t>
  </si>
  <si>
    <t>P1.6</t>
  </si>
  <si>
    <t>Semi-chemical pulp, unbleached</t>
  </si>
  <si>
    <t>P1.7</t>
  </si>
  <si>
    <t>P1.7.1</t>
  </si>
  <si>
    <t>E.g. Microcrystalline cellulose</t>
  </si>
  <si>
    <t>Dissolving pulp</t>
  </si>
  <si>
    <t>Specialty cellulose</t>
  </si>
  <si>
    <t>P1.7.2</t>
  </si>
  <si>
    <t>E.g. Cellulose ethers, cellulose esters, cellulose acetate, nitrocellulose</t>
  </si>
  <si>
    <t>Cellulose derivatives</t>
  </si>
  <si>
    <t>P1.7.3</t>
  </si>
  <si>
    <t>Regenerated Cellulose film</t>
  </si>
  <si>
    <t>P1.7.4</t>
  </si>
  <si>
    <t>E.g. Artificial silk, textile fibres, yarn, viscose</t>
  </si>
  <si>
    <t>Rayon and other synthetic fibres</t>
  </si>
  <si>
    <t>P1.8</t>
  </si>
  <si>
    <t>P1.8.1</t>
  </si>
  <si>
    <t>Pulp from recovered paper</t>
  </si>
  <si>
    <t>Recovered pulp, deinked</t>
  </si>
  <si>
    <t>P1.8.2</t>
  </si>
  <si>
    <t>Recovered pulp, not deinked</t>
  </si>
  <si>
    <t>P2</t>
  </si>
  <si>
    <t>P2.1</t>
  </si>
  <si>
    <t>P2.1.1</t>
  </si>
  <si>
    <t>Paper</t>
  </si>
  <si>
    <t>Copying, printing, communication paper</t>
  </si>
  <si>
    <t>Coated paper</t>
  </si>
  <si>
    <t>P2.1.2</t>
  </si>
  <si>
    <t>Uncoated paper</t>
  </si>
  <si>
    <t>P2.2</t>
  </si>
  <si>
    <t>Newsprint</t>
  </si>
  <si>
    <t>P2.3</t>
  </si>
  <si>
    <t>E.g. Sack kraft, grease-proof paper, wrapping krafts, coated kraft papers</t>
  </si>
  <si>
    <t>Wrapping and packaging paper</t>
  </si>
  <si>
    <t>P2.4</t>
  </si>
  <si>
    <t>P2.4.1</t>
  </si>
  <si>
    <t>Specialty paper</t>
  </si>
  <si>
    <t>Impregnated papers</t>
  </si>
  <si>
    <t>P2.4.2</t>
  </si>
  <si>
    <t>Photographic base papers</t>
  </si>
  <si>
    <t>P2.4.3</t>
  </si>
  <si>
    <t>E.g. Thermal transfer papers</t>
  </si>
  <si>
    <t>Thermographic papers</t>
  </si>
  <si>
    <t>P2.4.4</t>
  </si>
  <si>
    <t>Translucent papers</t>
  </si>
  <si>
    <t>P2.4.5</t>
  </si>
  <si>
    <t>E.g. Carbon papers, transfer papers, spirit duplicator copy papers</t>
  </si>
  <si>
    <t>Self-copying and carbon papers</t>
  </si>
  <si>
    <t>P2.4.6</t>
  </si>
  <si>
    <t>Cigarette papers</t>
  </si>
  <si>
    <t>P2.4.7</t>
  </si>
  <si>
    <t>E.g. Tea-bag tissues</t>
  </si>
  <si>
    <t>Filter papers</t>
  </si>
  <si>
    <t>P2.4.8</t>
  </si>
  <si>
    <t>Crepe papers</t>
  </si>
  <si>
    <t>P2.4.9</t>
  </si>
  <si>
    <t>Embossed paper and perforated paper</t>
  </si>
  <si>
    <t>P2.4.10</t>
  </si>
  <si>
    <t>Composite papers</t>
  </si>
  <si>
    <t>P2.4.11</t>
  </si>
  <si>
    <t>E.g. Non-printed wallpaper</t>
  </si>
  <si>
    <t>Wallpaper base</t>
  </si>
  <si>
    <t>P2.4.12</t>
  </si>
  <si>
    <t>E.g. Money paper, vouchers, coupons</t>
  </si>
  <si>
    <t>Security paper</t>
  </si>
  <si>
    <t>P2.5</t>
  </si>
  <si>
    <t>E.g. Japanese papers / washi</t>
  </si>
  <si>
    <t>Hand-made papers</t>
  </si>
  <si>
    <t>P2.6</t>
  </si>
  <si>
    <t>Tissue paper</t>
  </si>
  <si>
    <t>P3</t>
  </si>
  <si>
    <t>P3.1</t>
  </si>
  <si>
    <t>Paperboard</t>
  </si>
  <si>
    <t>Uncoated paperboard</t>
  </si>
  <si>
    <t>P3.2</t>
  </si>
  <si>
    <t>E.g. Solid bleached board, solid unbleached board, white lined chipboard</t>
  </si>
  <si>
    <t>Coated paperboard</t>
  </si>
  <si>
    <t>P3.3</t>
  </si>
  <si>
    <t xml:space="preserve">Pressboard           </t>
  </si>
  <si>
    <t>P3.4</t>
  </si>
  <si>
    <t>P3.4.1</t>
  </si>
  <si>
    <t>Paperboard laminates</t>
  </si>
  <si>
    <t>High-pressure laminates (HPDL, HPL)</t>
  </si>
  <si>
    <t>P3.4.2</t>
  </si>
  <si>
    <t>Low-pressure laminates (LPL)</t>
  </si>
  <si>
    <t>P3.4.3</t>
  </si>
  <si>
    <t>Continuous pressure laminates (CPL)</t>
  </si>
  <si>
    <t>P3.5</t>
  </si>
  <si>
    <t>E.g. Transferred metalized paperboard, direct metalized paperboard, metalized film laminated paperboard, foil laminated paperboard</t>
  </si>
  <si>
    <t>Metalized paperboard</t>
  </si>
  <si>
    <t>P3.6</t>
  </si>
  <si>
    <t>Crepe paperboard</t>
  </si>
  <si>
    <t>P4</t>
  </si>
  <si>
    <t>P4.1</t>
  </si>
  <si>
    <t>Corrugated paper and paperboard</t>
  </si>
  <si>
    <t>Linerboard or testliner</t>
  </si>
  <si>
    <t>P4.2</t>
  </si>
  <si>
    <t>Fluting</t>
  </si>
  <si>
    <t>P4.3</t>
  </si>
  <si>
    <t>Corrugated fibreboard</t>
  </si>
  <si>
    <t>P5</t>
  </si>
  <si>
    <t>P5.1</t>
  </si>
  <si>
    <t>E.g. Colour boxes, gift boxes</t>
  </si>
  <si>
    <t>Packaging and wrappings of paper</t>
  </si>
  <si>
    <t>Cardboard packaging</t>
  </si>
  <si>
    <t>P5.2</t>
  </si>
  <si>
    <t>E.g. Corrugated paper boxes</t>
  </si>
  <si>
    <t>Corrugated paper packaging</t>
  </si>
  <si>
    <t>P5.3</t>
  </si>
  <si>
    <t>E.g. Carrier bags</t>
  </si>
  <si>
    <t>Sacks and bags of paper</t>
  </si>
  <si>
    <t>P5.4</t>
  </si>
  <si>
    <t>Food wrapping paper</t>
  </si>
  <si>
    <t>P5.5</t>
  </si>
  <si>
    <t>Carton pack for beverages and liquid food</t>
  </si>
  <si>
    <t>P5.6</t>
  </si>
  <si>
    <t>Egg boxes and similar</t>
  </si>
  <si>
    <t>P5.7</t>
  </si>
  <si>
    <t>E.g. CD and DVD covers</t>
  </si>
  <si>
    <t>Optical disc packaging and covers</t>
  </si>
  <si>
    <t>P6</t>
  </si>
  <si>
    <t>P6.1</t>
  </si>
  <si>
    <t>E.g. Towelling paper, cleansing cloth</t>
  </si>
  <si>
    <t>Household and sanitary pulp and paper products</t>
  </si>
  <si>
    <t>Cleaning tissues and paper towels</t>
  </si>
  <si>
    <t>P6.2</t>
  </si>
  <si>
    <t>Facial tissues and refreshing tissues</t>
  </si>
  <si>
    <t>P6.3</t>
  </si>
  <si>
    <t>Napkins / serviettes</t>
  </si>
  <si>
    <t>P6.4</t>
  </si>
  <si>
    <t>Toilet paper / bathroom tissue</t>
  </si>
  <si>
    <t>P6.5</t>
  </si>
  <si>
    <t xml:space="preserve">Sanitary towels, tampons, diapers and similar </t>
  </si>
  <si>
    <t>P6.6</t>
  </si>
  <si>
    <t>Tablecloths</t>
  </si>
  <si>
    <t>P6.7</t>
  </si>
  <si>
    <t>E.g. Cups, plates, trays</t>
  </si>
  <si>
    <t>Dinnerware</t>
  </si>
  <si>
    <t>P6.8</t>
  </si>
  <si>
    <t>E.g. Ear buds/swabs, hospital gowns</t>
  </si>
  <si>
    <t>Medical supplies made of pulp/paper</t>
  </si>
  <si>
    <t>P7</t>
  </si>
  <si>
    <t>P7.1</t>
  </si>
  <si>
    <t>E.g. Exercise books</t>
  </si>
  <si>
    <t>Stationery of paper (printed and unprinted)</t>
  </si>
  <si>
    <t>Notebooks</t>
  </si>
  <si>
    <t>P7.2</t>
  </si>
  <si>
    <t>E.g. Letter pads</t>
  </si>
  <si>
    <t>Pads</t>
  </si>
  <si>
    <t>P7.3</t>
  </si>
  <si>
    <t>E.g. Manila folders, corporate folders</t>
  </si>
  <si>
    <t>File folders</t>
  </si>
  <si>
    <t>P7.4</t>
  </si>
  <si>
    <t>E.g. Receipt</t>
  </si>
  <si>
    <t>Rolled thermal paper</t>
  </si>
  <si>
    <t>P7.5</t>
  </si>
  <si>
    <t>Post and greeting cards</t>
  </si>
  <si>
    <t>P7.6</t>
  </si>
  <si>
    <t>Envelopes</t>
  </si>
  <si>
    <t>P7.7</t>
  </si>
  <si>
    <t>E.g. Post-it notes</t>
  </si>
  <si>
    <t>Gummed papers</t>
  </si>
  <si>
    <t>P7.8</t>
  </si>
  <si>
    <t>E.g. Parcel labels</t>
  </si>
  <si>
    <t xml:space="preserve">Adhesive labels </t>
  </si>
  <si>
    <t>P7.9</t>
  </si>
  <si>
    <t>Transfers</t>
  </si>
  <si>
    <t>P7.10</t>
  </si>
  <si>
    <t>Postage stamps</t>
  </si>
  <si>
    <t>P8.1</t>
  </si>
  <si>
    <t>Books</t>
  </si>
  <si>
    <t>P8</t>
  </si>
  <si>
    <t>Printed materials</t>
  </si>
  <si>
    <t>P8.2</t>
  </si>
  <si>
    <t>Magazines</t>
  </si>
  <si>
    <t>P8.3</t>
  </si>
  <si>
    <t>Newspaper</t>
  </si>
  <si>
    <t>P8.4</t>
  </si>
  <si>
    <t>E.g. Catalogues, flyers, banners, posters</t>
  </si>
  <si>
    <t>Advertising materials</t>
  </si>
  <si>
    <t>P8.5</t>
  </si>
  <si>
    <t>Business cards</t>
  </si>
  <si>
    <t xml:space="preserve">P8.6 </t>
  </si>
  <si>
    <t>Calendars, diaries and organisers</t>
  </si>
  <si>
    <t>P8.7</t>
  </si>
  <si>
    <t>E.g. Puzzles, playing cards</t>
  </si>
  <si>
    <t>Toys and games made with paper</t>
  </si>
  <si>
    <r>
      <t>P8.8</t>
    </r>
    <r>
      <rPr>
        <sz val="8"/>
        <rFont val="Arial"/>
        <family val="2"/>
      </rPr>
      <t xml:space="preserve"> </t>
    </r>
  </si>
  <si>
    <t>Wallpapers</t>
  </si>
  <si>
    <t>P9</t>
  </si>
  <si>
    <t>Bobbins, spools, rolls and similar</t>
  </si>
  <si>
    <t>P10</t>
  </si>
  <si>
    <t>Other pulp and paper products n.e.c.*</t>
  </si>
  <si>
    <t>NON-TIMBER FOREST PRODUCTS (NTFPs)</t>
  </si>
  <si>
    <t>N1</t>
  </si>
  <si>
    <t>Barks</t>
  </si>
  <si>
    <t>N2</t>
  </si>
  <si>
    <t>E.g. Bark mulch</t>
  </si>
  <si>
    <t>Soil conditioner and substrates for plants</t>
  </si>
  <si>
    <t>N3</t>
  </si>
  <si>
    <t>N3.1</t>
  </si>
  <si>
    <t>Cork and articles of cork</t>
  </si>
  <si>
    <t>Natural cork, raw or boiled</t>
  </si>
  <si>
    <t>N3.2</t>
  </si>
  <si>
    <t>Cork powder</t>
  </si>
  <si>
    <t>N3.3</t>
  </si>
  <si>
    <t>Cork granules</t>
  </si>
  <si>
    <t>N3.4</t>
  </si>
  <si>
    <t>E.g. Natural, technical, colmated, agglomerated, bartop cork and sparkling wine/champagne cork stoppers</t>
  </si>
  <si>
    <t>Cork stoppers</t>
  </si>
  <si>
    <t>N3.5</t>
  </si>
  <si>
    <t>Rolls and panels of compressed cork</t>
  </si>
  <si>
    <t>N3.6</t>
  </si>
  <si>
    <t>Cork disks</t>
  </si>
  <si>
    <t>N3.7</t>
  </si>
  <si>
    <t>Articles of cork</t>
  </si>
  <si>
    <t>N4</t>
  </si>
  <si>
    <t>N4.1</t>
  </si>
  <si>
    <t>E.g. Osier branches, basketry, roofs</t>
  </si>
  <si>
    <t>Straw, wicker, rattan and similar</t>
  </si>
  <si>
    <t>Rattan cane (rough form)</t>
  </si>
  <si>
    <t>N4.2</t>
  </si>
  <si>
    <t>Rattan taper (clean, peeled and spitted)</t>
  </si>
  <si>
    <t>N4.3</t>
  </si>
  <si>
    <t>Decorative objects and wickerwork</t>
  </si>
  <si>
    <t>N4.4</t>
  </si>
  <si>
    <t>Rattan furniture</t>
  </si>
  <si>
    <t>N4.5</t>
  </si>
  <si>
    <t>Rattan furniture components</t>
  </si>
  <si>
    <t>N5</t>
  </si>
  <si>
    <t>N5.1</t>
  </si>
  <si>
    <t>Bamboo and articles of bamboo</t>
  </si>
  <si>
    <t>Natural bamboo</t>
  </si>
  <si>
    <t>N5.2</t>
  </si>
  <si>
    <t>Edible bamboo</t>
  </si>
  <si>
    <t>N5.3</t>
  </si>
  <si>
    <t>E.g. Pellets, charcoal</t>
  </si>
  <si>
    <t>Fuel bamboo</t>
  </si>
  <si>
    <t>N5.4</t>
  </si>
  <si>
    <t>E.g. Plywood and OSB</t>
  </si>
  <si>
    <t>Bamboo plywood</t>
  </si>
  <si>
    <t>N5.5</t>
  </si>
  <si>
    <t>Bamboo flooring</t>
  </si>
  <si>
    <t>N5.6</t>
  </si>
  <si>
    <t>Bamboo furniture</t>
  </si>
  <si>
    <t>N5.7</t>
  </si>
  <si>
    <t>E.g. Baskets, containers, curtains, mats, hats, combs, brushes, frames</t>
  </si>
  <si>
    <t>Bamboo household articles and wickerwork</t>
  </si>
  <si>
    <t>N5.8</t>
  </si>
  <si>
    <t>Bamboo textiles</t>
  </si>
  <si>
    <t>N5.9</t>
  </si>
  <si>
    <t>Bamboo vinegar</t>
  </si>
  <si>
    <t>N5.10</t>
  </si>
  <si>
    <t>Bamboo pulp</t>
  </si>
  <si>
    <t>N6</t>
  </si>
  <si>
    <t>N6.1</t>
  </si>
  <si>
    <t>Plants and parts of plants</t>
  </si>
  <si>
    <t>Flowers</t>
  </si>
  <si>
    <t>N6.2</t>
  </si>
  <si>
    <t>Grasses, ferns, mosses and lichens</t>
  </si>
  <si>
    <t>N6.3</t>
  </si>
  <si>
    <t>N6.3.1</t>
  </si>
  <si>
    <t>Whole trees or plants</t>
  </si>
  <si>
    <t>Christmas trees</t>
  </si>
  <si>
    <t>N6.4</t>
  </si>
  <si>
    <t>Pine cones</t>
  </si>
  <si>
    <t>N7</t>
  </si>
  <si>
    <t>N7.1</t>
  </si>
  <si>
    <t>N7.1.1</t>
  </si>
  <si>
    <t>Natural gums, resins, oils and derivatives</t>
  </si>
  <si>
    <t>Rubber/ Latex</t>
  </si>
  <si>
    <t>Natural rubber</t>
  </si>
  <si>
    <t>N7.1.2</t>
  </si>
  <si>
    <t>Tyres</t>
  </si>
  <si>
    <t>N7.1.3</t>
  </si>
  <si>
    <t>Balls</t>
  </si>
  <si>
    <t>N7.1.4</t>
  </si>
  <si>
    <t>Footwear</t>
  </si>
  <si>
    <t>N7.1.5</t>
  </si>
  <si>
    <t>Rubber foam pillows and mattresses</t>
  </si>
  <si>
    <t>N7.1.6</t>
  </si>
  <si>
    <t>Balata, gutta-percha, guayule, chicle</t>
  </si>
  <si>
    <t>N7.1.7</t>
  </si>
  <si>
    <t>Other manufactured articles of rubber</t>
  </si>
  <si>
    <t>N7.2</t>
  </si>
  <si>
    <t>E.g. Gum arabic, gum tragacanth, gamboge, frankincense, myrrh</t>
  </si>
  <si>
    <t>Gum resin</t>
  </si>
  <si>
    <t>N7.3</t>
  </si>
  <si>
    <t>E.g. Dammar, elemi, sandarac, canada balsam, benjamin, pitch, lacquer, unguents, incense</t>
  </si>
  <si>
    <t>Resin and manufactured resin products</t>
  </si>
  <si>
    <t>N7.4</t>
  </si>
  <si>
    <t>Tannin</t>
  </si>
  <si>
    <t>N7.5</t>
  </si>
  <si>
    <t>E.g. Camphor, Brazil nut oil, Copaiba Oil</t>
  </si>
  <si>
    <t xml:space="preserve">Essential oils </t>
  </si>
  <si>
    <t>N8</t>
  </si>
  <si>
    <t>N8.1</t>
  </si>
  <si>
    <t>Chemical, medicinal and cosmetic products</t>
  </si>
  <si>
    <t>Ethanol</t>
  </si>
  <si>
    <t>N8.2</t>
  </si>
  <si>
    <t>Medicinal plants and products</t>
  </si>
  <si>
    <t>N8.3</t>
  </si>
  <si>
    <t xml:space="preserve">E.g. Salicylic acid, quinine, paclitaxel, betulinic acid, snakewood extract, neem </t>
  </si>
  <si>
    <t>Pharmaceutical raw materials</t>
  </si>
  <si>
    <t>N8.4</t>
  </si>
  <si>
    <t>Cosmetics and health care products</t>
  </si>
  <si>
    <t>N8.5</t>
  </si>
  <si>
    <t>Wood vinegar</t>
  </si>
  <si>
    <t>N8.6</t>
  </si>
  <si>
    <t>Pyroligneous acid</t>
  </si>
  <si>
    <t>N9</t>
  </si>
  <si>
    <t>N9.1</t>
  </si>
  <si>
    <t>E.g. Brazil nuts, cashew nuts</t>
  </si>
  <si>
    <t>Food</t>
  </si>
  <si>
    <t>Nuts</t>
  </si>
  <si>
    <t>N9.2</t>
  </si>
  <si>
    <t>E.g. Erva-mate, mate</t>
  </si>
  <si>
    <t>Tea</t>
  </si>
  <si>
    <t>N9.3</t>
  </si>
  <si>
    <t>Palm-hearts</t>
  </si>
  <si>
    <t>N9.4</t>
  </si>
  <si>
    <t>E.g. Shiitake mushrooms, pine mushrooms</t>
  </si>
  <si>
    <t>Mushrooms, truffles</t>
  </si>
  <si>
    <t>N9.5</t>
  </si>
  <si>
    <t>E.g. Berries, açaí</t>
  </si>
  <si>
    <t>Fruits</t>
  </si>
  <si>
    <t>N9.6</t>
  </si>
  <si>
    <t>N9.6.1</t>
  </si>
  <si>
    <t>Sap-based foods</t>
  </si>
  <si>
    <t>Maple syrup or sugar</t>
  </si>
  <si>
    <t>N9.6.2</t>
  </si>
  <si>
    <t>Birch syrup or sugar</t>
  </si>
  <si>
    <t>N9.7</t>
  </si>
  <si>
    <t>E.g. Deer, rabbit</t>
  </si>
  <si>
    <t>N9.8</t>
  </si>
  <si>
    <t>Honey</t>
  </si>
  <si>
    <t>N10</t>
  </si>
  <si>
    <t>Other non-timber forest products n.e.c.*</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</si>
  <si>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</si>
  <si>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</si>
  <si>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</si>
  <si>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</si>
  <si>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</si>
  <si>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</si>
  <si>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</si>
  <si>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</si>
  <si>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</si>
  <si>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</si>
  <si>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</si>
  <si>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</si>
  <si>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</si>
  <si>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</si>
  <si>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</si>
  <si>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</si>
  <si>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</si>
  <si>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</si>
  <si>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</si>
  <si>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</si>
  <si>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</si>
  <si>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</si>
  <si>
    <t xml:space="preserve">BASIC INFORMATION </t>
  </si>
  <si>
    <t>both</t>
  </si>
  <si>
    <t>Certification Body</t>
  </si>
  <si>
    <t>Soil Association Certification Ltd</t>
  </si>
  <si>
    <t>Guidance</t>
  </si>
  <si>
    <t>Certificate registration code</t>
  </si>
  <si>
    <t>To be completed by SA Certification on issue of certificate</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</si>
  <si>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</si>
  <si>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</si>
  <si>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</si>
  <si>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</si>
  <si>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</si>
  <si>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</si>
  <si>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</si>
  <si>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</si>
  <si>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</si>
  <si>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</si>
  <si>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</si>
  <si>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t>1.2.1</t>
  </si>
  <si>
    <t>Company name and legal entity</t>
  </si>
  <si>
    <t>1.2.2</t>
  </si>
  <si>
    <t>Company name and legal entity in local language</t>
  </si>
  <si>
    <t>1.2.3</t>
  </si>
  <si>
    <t>Company registration number</t>
  </si>
  <si>
    <t>1.2.4</t>
  </si>
  <si>
    <t>Contact person</t>
  </si>
  <si>
    <t>1.2.5</t>
  </si>
  <si>
    <t>Business address</t>
  </si>
  <si>
    <t>Street/Town(City)/State(County)/Zip(Postal code)</t>
  </si>
  <si>
    <t>1.2.6</t>
  </si>
  <si>
    <t>1.2.7</t>
  </si>
  <si>
    <t>Tel</t>
  </si>
  <si>
    <t>1.2.8</t>
  </si>
  <si>
    <t>Fax</t>
  </si>
  <si>
    <t>1.2.9</t>
  </si>
  <si>
    <t>e-mail</t>
  </si>
  <si>
    <t>1.2.10</t>
  </si>
  <si>
    <t>web page address</t>
  </si>
  <si>
    <t>1.2.11</t>
  </si>
  <si>
    <t>Application information completed by duly authorised representative</t>
  </si>
  <si>
    <t>Insert electronic signature or name as equivalent here</t>
  </si>
  <si>
    <t>1.2.12</t>
  </si>
  <si>
    <t>Any particular logistics for travel arrangements to the site or between the sites?</t>
  </si>
  <si>
    <t>Scope of certificate</t>
  </si>
  <si>
    <t xml:space="preserve">Single / Group </t>
  </si>
  <si>
    <t>1.3.1.a</t>
  </si>
  <si>
    <t>Type of operation</t>
  </si>
  <si>
    <t xml:space="preserve">Forest owner(s)
</t>
  </si>
  <si>
    <t>1.3.1.b</t>
  </si>
  <si>
    <t>Wood procurement organisation(s), or
Forest contractor(s):
- Felling operations contractor
- Silvicultural contractor, or
- Forest management planning contractor.</t>
  </si>
  <si>
    <t>1.3.2a</t>
  </si>
  <si>
    <t>For groups see Annex 7</t>
  </si>
  <si>
    <t>1.3.2b</t>
  </si>
  <si>
    <t>Number of group members</t>
  </si>
  <si>
    <t>Applicable for groups only</t>
  </si>
  <si>
    <t>1.3.3</t>
  </si>
  <si>
    <t>Number of Forest Management Units (FMUs)</t>
  </si>
  <si>
    <t xml:space="preserve">FMU = Area covered by Forest Management Plan </t>
  </si>
  <si>
    <t>1.3.4</t>
  </si>
  <si>
    <t>1.3.5</t>
  </si>
  <si>
    <t>Region</t>
  </si>
  <si>
    <t>1.3.6</t>
  </si>
  <si>
    <t>Latitude</t>
  </si>
  <si>
    <t>x deg, x min E or W - Coordinates should refer to the center of the FMU.
For Groups/Multiple FMUs write: "refer to A7".</t>
  </si>
  <si>
    <t>1.3.7</t>
  </si>
  <si>
    <t>Longitude</t>
  </si>
  <si>
    <t>x deg, x min, N or S -  Coordinates should refer to the center of the FMU.
For Groups/Multiple FMUs write "refer to A7"</t>
  </si>
  <si>
    <t>1.3.8</t>
  </si>
  <si>
    <t>Hemisphere</t>
  </si>
  <si>
    <t>North/ South</t>
  </si>
  <si>
    <t>1.3.9</t>
  </si>
  <si>
    <t>Forest Zone or Biome</t>
  </si>
  <si>
    <t>Boreal/ Temperate/Subtropical/Tropical</t>
  </si>
  <si>
    <t>1.3.10b</t>
  </si>
  <si>
    <t>PEFC Notification Fee:</t>
  </si>
  <si>
    <t>Forest management</t>
  </si>
  <si>
    <t>Choose from:</t>
  </si>
  <si>
    <t>1.4.1</t>
  </si>
  <si>
    <t>Type of enterprise</t>
  </si>
  <si>
    <t>Industrial/Non Industrial/Government/
Private/Communal/Group/Resource Manager</t>
  </si>
  <si>
    <t>Tenure management</t>
  </si>
  <si>
    <t xml:space="preserve">Public/State/Community/Private (please give total # ha for each type)
</t>
  </si>
  <si>
    <t>Indigenous/Concession/Low intensity/Small producer</t>
  </si>
  <si>
    <t>Church</t>
  </si>
  <si>
    <t>Ownership</t>
  </si>
  <si>
    <t xml:space="preserve">Public/State/Community/Private
</t>
  </si>
  <si>
    <t>Indigenous</t>
  </si>
  <si>
    <t>Outsourced processes or consultancy by third parties</t>
  </si>
  <si>
    <t>Please provide details of any, eg. Management Planners, forest surveyors, contracting other than harvesting (see 1.4.12)</t>
  </si>
  <si>
    <t>1.4.2</t>
  </si>
  <si>
    <t>Total area (hectares)</t>
  </si>
  <si>
    <t>1.4.3</t>
  </si>
  <si>
    <t>Natural/Plantation/Semi-Natural &amp; Mixed Plantation &amp; Natural Forest</t>
  </si>
  <si>
    <t>1.4.4</t>
  </si>
  <si>
    <t>Forest Composition</t>
  </si>
  <si>
    <t>Broad-leaved/Coniferous/Broad-leaved dominant/Coniferous dominant</t>
  </si>
  <si>
    <t>List of High Nature Values</t>
  </si>
  <si>
    <t>1.4.6</t>
  </si>
  <si>
    <t>Plantation species category</t>
  </si>
  <si>
    <t>Not applicable/Indigenous/Exotic/
Mixed Indigenous and exotic</t>
  </si>
  <si>
    <t>1.4.7</t>
  </si>
  <si>
    <t>Principal Species</t>
  </si>
  <si>
    <t>Tree species – list or see Annex 3</t>
  </si>
  <si>
    <t>1.4.8</t>
  </si>
  <si>
    <t>Annual allowable cut (cu.m.yr)</t>
  </si>
  <si>
    <t>Actual Annual Cut (cu.m.yr)</t>
  </si>
  <si>
    <t>1.4.9</t>
  </si>
  <si>
    <t>Product categories</t>
  </si>
  <si>
    <t>Round wood / Treated roundwood / Firewood / Sawn timber/ Charcoal / Non timber products – specify / Other - specify</t>
  </si>
  <si>
    <t>1.4.10</t>
  </si>
  <si>
    <t xml:space="preserve">Point of sale </t>
  </si>
  <si>
    <t xml:space="preserve">Standing / Roadside / Delivered </t>
  </si>
  <si>
    <t>1.4.11</t>
  </si>
  <si>
    <t>Number of workers – Employees</t>
  </si>
  <si>
    <t>Number male/female</t>
  </si>
  <si>
    <t>Total:</t>
  </si>
  <si>
    <t>1.4.12</t>
  </si>
  <si>
    <t>Contractors/Community/other workers</t>
  </si>
  <si>
    <t>1.4.13</t>
  </si>
  <si>
    <t>Pilot Project</t>
  </si>
  <si>
    <t>Drop down list Y/N</t>
  </si>
  <si>
    <t>1.4.16</t>
  </si>
  <si>
    <t xml:space="preserve">Division of FMUs </t>
  </si>
  <si>
    <t>Number</t>
  </si>
  <si>
    <t>Area</t>
  </si>
  <si>
    <t>100 ha – 1000 ha</t>
  </si>
  <si>
    <t>1000 ha – 10,000 ha</t>
  </si>
  <si>
    <t xml:space="preserve">More than 10,000 ha </t>
  </si>
  <si>
    <t>Total</t>
  </si>
  <si>
    <t>Details of forest manager/owner/contractor/wood procurement organisation (Certificate holder)</t>
  </si>
  <si>
    <t>Name(s) of the forest/organisations covered by the certificate</t>
  </si>
  <si>
    <r>
      <t xml:space="preserve">List these </t>
    </r>
    <r>
      <rPr>
        <i/>
        <sz val="9"/>
        <color indexed="10"/>
        <rFont val="Calibri"/>
        <family val="2"/>
        <scheme val="minor"/>
      </rPr>
      <t>(definition of HCV is not a PEFC requirement in all countries, so listing nature values is more precise)</t>
    </r>
  </si>
  <si>
    <t>Registreringsnr.</t>
  </si>
  <si>
    <t>Kontaktperson</t>
  </si>
  <si>
    <t>Adresse</t>
  </si>
  <si>
    <t>Land</t>
  </si>
  <si>
    <t>Tlf.</t>
  </si>
  <si>
    <t>Hjemmeside</t>
  </si>
  <si>
    <t>Antal gruppemedlemmer</t>
  </si>
  <si>
    <t>Bredegrad</t>
  </si>
  <si>
    <t>Længdegrad</t>
  </si>
  <si>
    <t>Hemisfære</t>
  </si>
  <si>
    <t>Skovforvaltningen</t>
  </si>
  <si>
    <t>Forvaltning</t>
  </si>
  <si>
    <t>Underleverancer ved tredjepart</t>
  </si>
  <si>
    <t>Total areal (hektarer)</t>
  </si>
  <si>
    <t>Plantage artskategori</t>
  </si>
  <si>
    <t>Produktkategorier</t>
  </si>
  <si>
    <t>Salgssted</t>
  </si>
  <si>
    <t>Antal entreprenører/andre</t>
  </si>
  <si>
    <t>Pilotprojekt</t>
  </si>
  <si>
    <t>Division af skovenheder</t>
  </si>
  <si>
    <t>Antal</t>
  </si>
  <si>
    <t>Areal</t>
  </si>
  <si>
    <t>100 - 1000 ha</t>
  </si>
  <si>
    <t xml:space="preserve">Mere end 10,000 ha </t>
  </si>
  <si>
    <t>Dato for evaluering</t>
  </si>
  <si>
    <t>For-evaluering</t>
  </si>
  <si>
    <t>Plan</t>
  </si>
  <si>
    <t>X arbejdsdage inkl forberedelse, felt inspektion, kontorbesøg, gennemgang af documentation, transport, interessentkonsultation og afrapportering.</t>
  </si>
  <si>
    <t>Auditteamet</t>
  </si>
  <si>
    <t>Teammedlemmernes CVs findes tilgængelige på SA Certs kontor.</t>
  </si>
  <si>
    <t>Rapportskrivning</t>
  </si>
  <si>
    <t>2) kopier fra ark med auditor beskrivelser</t>
  </si>
  <si>
    <t>1) kopier fra ark med auditor beskrivelser</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</si>
  <si>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Soil Association Certification. </t>
  </si>
  <si>
    <t>Rapport Peer review</t>
  </si>
  <si>
    <t>Ikke relevant, dette er en re-certificering</t>
  </si>
  <si>
    <t>Rationale for evalueringen</t>
  </si>
  <si>
    <t>Not relevant</t>
  </si>
  <si>
    <t>Liste over udvalgte objekter og sites besøg under auditten</t>
  </si>
  <si>
    <t>Auditkriterier er taget fra den relevante nationale PEFC ordning og normative dokumenter, og effektivt omdannet til tjeklister og andre elementer i denne rapport</t>
  </si>
  <si>
    <t>Interessentkonsultation</t>
  </si>
  <si>
    <t>Kritiske forhold</t>
  </si>
  <si>
    <t>Hvor et forhold var vanskeligt at evaluere eller hvor modstridende oplysninger blev identificeret, diskuteres dette i sektionen nedenfor og  dragede konklusioner gives.</t>
  </si>
  <si>
    <t>Forhold</t>
  </si>
  <si>
    <t>Målsætninger for forvaltningen</t>
  </si>
  <si>
    <t>Første årlige audit</t>
  </si>
  <si>
    <t>Auditdatoer</t>
  </si>
  <si>
    <t>Auditplan</t>
  </si>
  <si>
    <t>Dato ..</t>
  </si>
  <si>
    <t>Estimat over antal persondage anvendt til at gennemføre auditten</t>
  </si>
  <si>
    <t>[Dates]</t>
  </si>
  <si>
    <t>xx person days including time spent on preparatory work, actual audit days, consultation and report writing (excluding travel)</t>
  </si>
  <si>
    <t>Auditteamet bestod af:</t>
  </si>
  <si>
    <r>
      <t xml:space="preserve">Afvigelser fra auditplanen og begrundelse herfor: </t>
    </r>
    <r>
      <rPr>
        <sz val="10"/>
        <color rgb="FFFF0000"/>
        <rFont val="Calibri"/>
        <family val="2"/>
        <scheme val="minor"/>
      </rPr>
      <t>Ja/Nej</t>
    </r>
    <r>
      <rPr>
        <sz val="10"/>
        <rFont val="Calibri"/>
        <family val="2"/>
        <scheme val="minor"/>
      </rPr>
      <t xml:space="preserve"> (hvis Ja, forklar)</t>
    </r>
  </si>
  <si>
    <r>
      <t xml:space="preserve">Væsentlige forhold som påvirker auditprogrammet: </t>
    </r>
    <r>
      <rPr>
        <sz val="10"/>
        <color rgb="FFFF0000"/>
        <rFont val="Calibri"/>
        <family val="2"/>
        <scheme val="minor"/>
      </rPr>
      <t>Ja/Nej</t>
    </r>
    <r>
      <rPr>
        <sz val="10"/>
        <rFont val="Calibri"/>
        <family val="2"/>
        <scheme val="minor"/>
      </rPr>
      <t xml:space="preserve"> (hvis Ja, forklar)</t>
    </r>
  </si>
  <si>
    <r>
      <t xml:space="preserve">Audit Objectives for Soil Association Certification are to assess the Organisation against the relevant PEFC Scheme and associated PEFC normative documents, and relevant ISO Standards and shall include the following:
</t>
    </r>
    <r>
      <rPr>
        <sz val="10"/>
        <rFont val="Calibri"/>
        <family val="2"/>
        <scheme val="minor"/>
      </rPr>
      <t>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r>
  </si>
  <si>
    <t>6.5</t>
  </si>
  <si>
    <t>6.6</t>
  </si>
  <si>
    <t>6.7</t>
  </si>
  <si>
    <t>6.9</t>
  </si>
  <si>
    <t>6.11</t>
  </si>
  <si>
    <t>Rapportskriver</t>
  </si>
  <si>
    <t>Kriterier evalueret under auditten</t>
  </si>
  <si>
    <t>Kriterier udvalgt til evaluering er baseret på: områder med potentielle svagheder/relateret til tidligere CARs eller kritiske forhold, relateret til interessent kommentarer modtaget, hvor der har været ændringer i forvaltningen/certifikatets dækning, relateret til hovedmålsætninger og igangværende aktiviteter, og for at sikre at alle principper bliver evalueret mindst én gang i løbet af de 4 årlige audits</t>
  </si>
  <si>
    <t>Følgende skovstandard kriterier blev evalueret: xx,xx,xx,
Følgende gruppestandard kriterier blev evalueret: alle.</t>
  </si>
  <si>
    <t>xx</t>
  </si>
  <si>
    <t>Auditten involverede gennemgang af relevante forvaltnings-/planlægningsdokumentation og registreringer, feltbesøg, diskussion med skovforvaltere og arbejdere og udfyldelse af skovforvaltningstjeklist. Antallet af besøgte enheder var baseret på stikprøveberegningen angivet i bilag 8. Besøgte lokaliteter blev udvalgt til at inkludere områder med fornyligt gennemførte eller igangværende skovoperationer, områder med offentlig adgang, områder med bevaringsværdi, ikke tidligere besøgt af Soil Association.</t>
  </si>
  <si>
    <t>Auditprocessen</t>
  </si>
  <si>
    <t>Se A2 for resumé af kommentarer rejst af interessenter og svar fra Soil Association</t>
  </si>
  <si>
    <t>xx interessenter er blevet konsulteret</t>
  </si>
  <si>
    <t>x svar er blevet modtaget</t>
  </si>
  <si>
    <t>Konsultationen blev gennemført den xx.xx.20xx</t>
  </si>
  <si>
    <t>x interview af entreprenører og medarbejdere blev gennemført under auditten.</t>
  </si>
  <si>
    <r>
      <t xml:space="preserve">Any deviation from the audit plan and their reasons? </t>
    </r>
    <r>
      <rPr>
        <sz val="10"/>
        <color rgb="FFFF0000"/>
        <rFont val="Calibri"/>
        <family val="2"/>
        <scheme val="minor"/>
      </rPr>
      <t>Y/N</t>
    </r>
    <r>
      <rPr>
        <sz val="10"/>
        <rFont val="Calibri"/>
        <family val="2"/>
        <scheme val="minor"/>
      </rPr>
      <t xml:space="preserve"> If Y describe issues below):</t>
    </r>
  </si>
  <si>
    <r>
      <t xml:space="preserve">Any significant issues impacting on the audit programme </t>
    </r>
    <r>
      <rPr>
        <sz val="10"/>
        <color rgb="FFFF0000"/>
        <rFont val="Calibri"/>
        <family val="2"/>
        <scheme val="minor"/>
      </rPr>
      <t>Y/N</t>
    </r>
    <r>
      <rPr>
        <sz val="10"/>
        <rFont val="Calibri"/>
        <family val="2"/>
        <scheme val="minor"/>
      </rPr>
      <t xml:space="preserve"> (If Y describe issues below):</t>
    </r>
  </si>
  <si>
    <t>FIRST SURVEILLANCE</t>
  </si>
  <si>
    <t>Review af udstedte korrigerende handlinger/tiltag</t>
  </si>
  <si>
    <t>Tiltag gennemført for tidligere udstedte afvigelser er gennemgået i section 2 af denne rapport.</t>
  </si>
  <si>
    <t>Liste over udvalgte objekter og sites besøgt under auditten</t>
  </si>
  <si>
    <t>Bekræftelse af certifikatets dækrning</t>
  </si>
  <si>
    <r>
      <rPr>
        <sz val="10"/>
        <rFont val="Calibri"/>
        <family val="2"/>
        <scheme val="minor"/>
      </rPr>
      <t xml:space="preserve">Auditteamet gennemgik den nuværende dækning af certifikatet i forhold til certificeret skovareal og produkter. </t>
    </r>
    <r>
      <rPr>
        <sz val="10"/>
        <color rgb="FFFF0000"/>
        <rFont val="Calibri"/>
        <family val="2"/>
        <scheme val="minor"/>
      </rPr>
      <t>Ingen ændringer siden sidste audit.</t>
    </r>
  </si>
  <si>
    <r>
      <rPr>
        <sz val="10"/>
        <rFont val="Calibri"/>
        <family val="2"/>
        <scheme val="minor"/>
      </rPr>
      <t>The assessment team reviewed the current scope of the certificate in terms of certified forest area and products being produced.</t>
    </r>
    <r>
      <rPr>
        <sz val="10"/>
        <color indexed="12"/>
        <rFont val="Calibri"/>
        <family val="2"/>
        <scheme val="minor"/>
      </rPr>
      <t xml:space="preserve"> </t>
    </r>
    <r>
      <rPr>
        <sz val="10"/>
        <color rgb="FFFF0000"/>
        <rFont val="Calibri"/>
        <family val="2"/>
        <scheme val="minor"/>
      </rPr>
      <t>There was no change since the previous evaluation.</t>
    </r>
  </si>
  <si>
    <t>Ændringer til forvaltningssituationen</t>
  </si>
  <si>
    <t>Auditteamet gennemgik forvaltningssituationen. Ingen grundlæggende ændringer til forvaltningen blev noteret</t>
  </si>
  <si>
    <t>Changes to management situation- results of management review/internal audit
Effectiveness of management system
Description of any continual improvement activities</t>
  </si>
  <si>
    <t>Review of complaints or Issues arising</t>
  </si>
  <si>
    <t>Resultaterne af den årlige inspektion</t>
  </si>
  <si>
    <t>Resulterne af inspektionsevalueringen blev registreret i standard og tjeklisten i bilag 1 og identificerede afvigelser er givet i section 2 af denne rapport. Se også nedenfor under Kritiske forhold.</t>
  </si>
  <si>
    <t>6.10</t>
  </si>
  <si>
    <t>6.8</t>
  </si>
  <si>
    <t>SECOND SURVEILLANCE</t>
  </si>
  <si>
    <t>Anden årlige audit</t>
  </si>
  <si>
    <t>7.0</t>
  </si>
  <si>
    <t xml:space="preserve">7.1b </t>
  </si>
  <si>
    <t>7.6</t>
  </si>
  <si>
    <t>7.7</t>
  </si>
  <si>
    <t>7.8</t>
  </si>
  <si>
    <t>7.9</t>
  </si>
  <si>
    <t>7.10</t>
  </si>
  <si>
    <t>7.11</t>
  </si>
  <si>
    <t>8.0</t>
  </si>
  <si>
    <t xml:space="preserve">8.1b </t>
  </si>
  <si>
    <t>8.6</t>
  </si>
  <si>
    <t>8.7</t>
  </si>
  <si>
    <t>8.8</t>
  </si>
  <si>
    <t>8.9</t>
  </si>
  <si>
    <t>8.10</t>
  </si>
  <si>
    <t>8.11</t>
  </si>
  <si>
    <t>9.0</t>
  </si>
  <si>
    <t xml:space="preserve">9.1b </t>
  </si>
  <si>
    <t>9.2</t>
  </si>
  <si>
    <t>9.3</t>
  </si>
  <si>
    <t>9.4</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</si>
  <si>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9. Sites were selected to include areas of recent or on-going operations, areas of public access, areas of conservation value and to include group members not previously visited by SA Certification </t>
  </si>
  <si>
    <t>Auditten involverede gennemgang af relevante forvaltnings-/planlægningsdokumentation og registreringer, feltbesøg, diskussion med skovforvaltere og arbejdere og udfyldelse af skovforvaltningstjeklist. Antallet af besøgte enheder var baseret på stikprøveberegningen angivet i bilag 9. Besøgte lokaliteter blev udvalgt til at inkludere områder med fornyligt gennemførte eller igangværende skovoperationer, områder med offentlig adgang, områder med bevaringsværdi, ikke tidligere besøgt af Soil Association.</t>
  </si>
  <si>
    <t>9.5</t>
  </si>
  <si>
    <t>9.6</t>
  </si>
  <si>
    <t>9.7</t>
  </si>
  <si>
    <t>9.8</t>
  </si>
  <si>
    <t>9.9</t>
  </si>
  <si>
    <t>9.10</t>
  </si>
  <si>
    <t>9.11</t>
  </si>
  <si>
    <t>Fjerde årlige audit</t>
  </si>
  <si>
    <t>FOURTH SURVEILLANCE</t>
  </si>
  <si>
    <t>THIRD SURVEILLANCE</t>
  </si>
  <si>
    <t>Trejde årlige audit</t>
  </si>
  <si>
    <t>THE FOREST</t>
  </si>
  <si>
    <t xml:space="preserve">THE CERTIFICATION ASSESSMENT PROCESS </t>
  </si>
  <si>
    <r>
      <t xml:space="preserve">Assessment team </t>
    </r>
    <r>
      <rPr>
        <sz val="10"/>
        <rFont val="Calibri"/>
        <family val="2"/>
        <scheme val="minor"/>
      </rPr>
      <t>- See also A15 Checklist for Opening and Closing Meeting</t>
    </r>
  </si>
  <si>
    <r>
      <t>FSC</t>
    </r>
    <r>
      <rPr>
        <vertAlign val="superscript"/>
        <sz val="10"/>
        <rFont val="Calibri"/>
        <family val="2"/>
        <scheme val="minor"/>
      </rPr>
      <t>®</t>
    </r>
    <r>
      <rPr>
        <sz val="10"/>
        <rFont val="Calibri"/>
        <family val="2"/>
        <scheme val="minor"/>
      </rPr>
      <t xml:space="preserve"> AAF category/ies</t>
    </r>
  </si>
  <si>
    <t>Group member Name</t>
  </si>
  <si>
    <t>Sub-code</t>
  </si>
  <si>
    <t>AltiSkog AS</t>
  </si>
  <si>
    <t>SA-PEFC-FM-014729</t>
  </si>
  <si>
    <t>PEFC/03-22-20</t>
  </si>
  <si>
    <t xml:space="preserve">PEFC Forest Management Standard (PEFC N 02:2022) for Norway
PEFC Group Standard (PEFC N 03:2022) for Norway
</t>
  </si>
  <si>
    <t>09-11.04.2024</t>
  </si>
  <si>
    <t>Karina Kitnaes; Iben Kisbye</t>
  </si>
  <si>
    <t>Fredrik Pedersen</t>
  </si>
  <si>
    <t>Mjåvannsvegen 13, N-4628 Kristiansand S, Norway</t>
  </si>
  <si>
    <t xml:space="preserve">x% PEFC </t>
  </si>
  <si>
    <t>Roundwood, logs</t>
  </si>
  <si>
    <t>1+3</t>
  </si>
  <si>
    <t>Wood Procurement Organisation</t>
  </si>
  <si>
    <t>Currently none</t>
  </si>
  <si>
    <t>North</t>
  </si>
  <si>
    <t>Semi-natural</t>
  </si>
  <si>
    <t>N/A</t>
  </si>
  <si>
    <t>See Annex 3</t>
  </si>
  <si>
    <t>Roundwood, logs
Wood chips</t>
  </si>
  <si>
    <t>Roadside</t>
  </si>
  <si>
    <t>Coniferous dominant</t>
  </si>
  <si>
    <t>N/A (this is a re-assessment)</t>
  </si>
  <si>
    <t>Re-Assessment dates</t>
  </si>
  <si>
    <t>5-6 person days including time spent on preparatory work, actual audit days, consultation and report writing (excluding travel)</t>
  </si>
  <si>
    <t>Karina Seeberg Kitnaes</t>
  </si>
  <si>
    <t>Team members’ CVs are held on file at the SA office.</t>
  </si>
  <si>
    <t>The ISO 14001 Standard and the ISO 9001 Standard</t>
  </si>
  <si>
    <t>Each non-compliance with the forestry standard and group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</si>
  <si>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 xml:space="preserve">Private; Public </t>
  </si>
  <si>
    <t>04.08.2024</t>
  </si>
  <si>
    <t>03.08.2029</t>
  </si>
  <si>
    <t>Sertifiseringsfirma</t>
  </si>
  <si>
    <t>Basisinformasjon Norsk</t>
  </si>
  <si>
    <t>Sertifikatkode</t>
  </si>
  <si>
    <t>Type sertifisering</t>
  </si>
  <si>
    <t xml:space="preserve">Informasjon om skogsforvaltningen/eieren/entreprenøren (sertifikatholder) </t>
  </si>
  <si>
    <t>Virksomhetsnavn</t>
  </si>
  <si>
    <t>Virksomhetsnavn på lokal sprog</t>
  </si>
  <si>
    <t>E-post</t>
  </si>
  <si>
    <t>Ansøgnadsinformasjoer utfyllt av</t>
  </si>
  <si>
    <t>Informasjon om spesielle logistiske forhold?</t>
  </si>
  <si>
    <t>Sertifikatets dekning</t>
  </si>
  <si>
    <t>Sertifikattype</t>
  </si>
  <si>
    <t>Type operasjon</t>
  </si>
  <si>
    <t>Navn på skogen(e) dekket av sertifikatet</t>
  </si>
  <si>
    <t>Antal skogsenheter (eiendommer)</t>
  </si>
  <si>
    <t>Skogzone eller -biome</t>
  </si>
  <si>
    <t>Type bedrift</t>
  </si>
  <si>
    <t>Eierskap</t>
  </si>
  <si>
    <t>Skogtype</t>
  </si>
  <si>
    <t>Skogkomposition</t>
  </si>
  <si>
    <t>Liste over høye naturverdier</t>
  </si>
  <si>
    <t>Primære trearter/treslag</t>
  </si>
  <si>
    <t>Årlig tilladte hogst (m3/år)</t>
  </si>
  <si>
    <t>Faktiske årlig produksjon (m3/år)</t>
  </si>
  <si>
    <t>Antal ansatte</t>
  </si>
  <si>
    <t>No group members yet. Former CB has certified as group without group members.</t>
  </si>
  <si>
    <t>No stakeholder comments received.</t>
  </si>
  <si>
    <t>SKOGEN</t>
  </si>
  <si>
    <t>SAMMENDRAG AV SKOGSFORVALTNINGEN</t>
  </si>
  <si>
    <t>Beskrivelse av forvaltningssystem</t>
  </si>
  <si>
    <t>Sertifiseringsprosessen Norsk</t>
  </si>
  <si>
    <t>Re-sertifiseringsdato</t>
  </si>
  <si>
    <t xml:space="preserve">Any deviation from the audit plan and their reasons? N </t>
  </si>
  <si>
    <t xml:space="preserve">Any significant issues impacting on the audit programme N </t>
  </si>
  <si>
    <t>5-6 arbeidsdager inkl forberedelse, felt inspeksjon, kontorbesøk, gjennomgang av dokumentasjon, transport, interessentkonsultasjon og rapportering.</t>
  </si>
  <si>
    <t>Estimerte antal persondager anvendt til at gjennomføre revisjonen</t>
  </si>
  <si>
    <t>Revisorteamet</t>
  </si>
  <si>
    <t>Revisorteamet bestod av:</t>
  </si>
  <si>
    <t>Teammedlemmernes CVs finnes tilgjengelige på SA Certs kontor.</t>
  </si>
  <si>
    <t>The forest management was evaluated against the PEFC-endorsed national standard for Norway: PEFC N 2:2022. A copy of the standard is available at www.pefc.org</t>
  </si>
  <si>
    <t xml:space="preserve">The group system was evaluated against the PEFC N 3-2022 Requirements for direct and group certification. </t>
  </si>
  <si>
    <r>
      <rPr>
        <u/>
        <sz val="10"/>
        <rFont val="Calibri"/>
        <family val="2"/>
        <scheme val="minor"/>
      </rPr>
      <t xml:space="preserve">References </t>
    </r>
    <r>
      <rPr>
        <sz val="10"/>
        <rFont val="Calibri"/>
        <family val="2"/>
        <scheme val="minor"/>
      </rPr>
      <t xml:space="preserve">
The following steering documents are included as ref. for group certification: 
- Norwegian PEFC Forest Certification System – PEFC N 01 
- Norwegian PEFC Forest Standard – PEFC N 02 
- Glossary and definitions - PEFC N 05 
- ISO 14001 – Environmental Management Systems </t>
    </r>
  </si>
  <si>
    <r>
      <rPr>
        <u/>
        <sz val="8"/>
        <rFont val="Calibri"/>
        <family val="2"/>
        <scheme val="minor"/>
      </rPr>
      <t>Definitions</t>
    </r>
    <r>
      <rPr>
        <sz val="8"/>
        <rFont val="Calibri"/>
        <family val="2"/>
        <scheme val="minor"/>
      </rPr>
      <t xml:space="preserve">
Group Certificate holder: An organisation which organises and administers group certification of forest owners in accordance with the PEFC Norway certification system. The group certificate holder represents all members of the group in respect of the certification body and is responsible for ensuring compliance with the requirements in the Norwegian PEFC scheme.
Group organisation: A group of participants represented through the group certificate holder for the purpose of implementation of the sustainable forest management standard and its certification.    
Group members: Forest owners who have concluded agreements with a group certificate holder concerning participation in group certification. With these agreements, the forest owners undertake to manage the property in accordance with the requirements in the PEFC Norway certification system.
Group certificate: A document testifying that the group certificate holder meets the requirements for sustainable forest management and other requirements in the certification system. 
Certificate holder: Forest owner who holds a valid PEFC forest management certificate  (individually certified) or organisation being group certificate holder. 
Certified area: The forest area covered by a group forest certificate representing the sum of forest areas of the participants. 
Certification agreement: Agreement between the forest owner and the group certifier. Contains responsibilities and obligations for both parties. </t>
    </r>
  </si>
  <si>
    <t>Formal requirements for certificate holders: 
1. Be registered as a legal entity.
2. Have a responsible board and general management.
3. All parts of the organisational structure relating to forest mangagement and timber sales must be included in the certificate.
4. Have an agreement with an accredited and notified certification body concerning certification and annual auditing.
5. Have a valid PEFC certificate issued by a certification body and associated valid management system in compliance with PEFC N 01, Chapter 9.
6. Have a valid PEFC contract and associated PEFC logo licence issued by PEFC Norway.
7. On behalf of the certification group, commit to act in accordance with the 
requirements determined in the standards which the Norwegian PEFC Certification System for Sustainable Forestry consists of.</t>
  </si>
  <si>
    <t>The group certificate holder is responsible for: 
1. Establish and maintain an effective management system that covers all members of the group 
2. Be the group members' representative in the certification process, including 
communication and relationships related to the certification body, such as 
certification/auditing and contractual relationships.  
3. Establish written procedures for the management of the group organisation. 
4. Establish critical procedures for recording new group members. The procedures shall at least verify information about the group member in accordance with the regulations in point 7 a, b and c.  
5. Establish critical procedures for suspension and exclusion of group members.
6. Concluding an agreement with the forest owner on forest certification via affiliation to the group certificate. The agreement is the forest owner's proof of affiliation to certification. Agreements can be concluded in connection with timber contracts or as an independent forest certification agreement.</t>
  </si>
  <si>
    <r>
      <t xml:space="preserve">The group certificate holder is responsible for: 
7. maintaining a list/register of certified forest properties with the following information on each member of the group:
a. The forest property's land registration and property number.
b. The name and address of the forest owner
c. Certified forest area (productive forest area + unproductive forest area). This information can be taken from the forestry plan or the Gårdskart database. Se </t>
    </r>
    <r>
      <rPr>
        <i/>
        <sz val="10"/>
        <rFont val="Calibri"/>
        <family val="2"/>
        <scheme val="minor"/>
      </rPr>
      <t>http://gardskart.skogoglandskap.no/</t>
    </r>
    <r>
      <rPr>
        <sz val="10"/>
        <rFont val="Calibri"/>
        <family val="2"/>
        <scheme val="minor"/>
      </rPr>
      <t>)
d. Forest owners who have non-conformances in the pipeline and which have to implement corrective or preventive measures imposed by the group certificate holder.
8. Reporting statistics from the register to PEFC Norway.
9. Ensuring that group members receive the necessary information and instructions to meet the requirements of the Norwegian PEFC Forest Standard.
10. Regularly inform group members of amendments to the Norwegian PEFC Forest Standard. 
11. Checking that the group's members meet the requirements in the certification system. See Chapter 8 for supplementary requirements for inspection and auditing.
12. Maintaining procedures for dealing with non-conformances and appeals.</t>
    </r>
  </si>
  <si>
    <t>The group certificate holder is responsible for: 
13. Implementing corrective and/or preventive measures in the event of non-conformances among certified forest owners or in the administrative procedures of the group certificate holder. The effect of measures implemented must be subsequently evaluated.
14. Publishing the summary of the certification body's audit report prepared in connection with certification, follow-up audit and recertification.
15. Conduct a review and create an annual environmental report on compliance certification requirements, including the results of internal audits and external audits, and on the effect of preventive and/or corrective measures.  All environmental reports should be publicly available.  At a minimum, the report must include:  a. Executive about fulfilling the certification requirements, b. External audit; results, non-conformities and follow-up needs, c. Internal control system; results of internal audits and internal control, d. Non-conformities and external inquiries; overview and management, e. Implemented preventive and/or corrective measures 
16. Providing truthful and documentable information to PEFC Norway pursuant to the rules established by PEFC, including information for calculating certification fees.
17. Complying with PEFC Norway's guidelines for publication in compliance with PEFC N 01.
18. The certificate holder shall promote gender equality and prevent discrimination based on gender, pregnancy, parental leave, care tasks, ethnicity, religion, beliefs, disability, sexual orientation, gender identity, gender expression, age and other significant aspects of a person. Equality meant equality, equal opportunity and equal rights. Gender equality requires accessibility and adaptation. 
19. The certificate holder shall regularly monitor working conditions and make adaptions if necessary. 
20. The certificate holder shall have an overview of their greenhouse gas emissions and continuously work to reduce these through climate-positive measures.  As far as possible, quantitative measurements shall be done based on the best available method.</t>
  </si>
  <si>
    <r>
      <t xml:space="preserve">The agreement with each individual group member must be made in writing and the following sections must be included as terms:
1. The agreement may be an independent forest certification agreement or part of a timber contract between a forest owner and group certificate holder. When the certification agreement is included in the timber contract, the header must make it clear that this is a timber contract with a certification agreement.
2. The agreement must be signed by the forest owner or a representative with authorisation from the forest owner.
3. The agreement must describe the fact that the group member undertakes to operate in compliance with Norwegian legislation relevant to forest management, the Norwegian PEFC Forest Standard and the group certificate holder's other instructions for maintaining membership of the group.
4. The agreement must describe the rights of the group certificate holder to implement corrective or preventive actions, and to suspend or exclude members of the group in the event of serious non-conformances with the Norwegian PEFC Forest Standard. See Chapter 5.4.
5. The agreement must describe the fact that the group member accepts third-party inspection and auditing.
</t>
    </r>
    <r>
      <rPr>
        <i/>
        <sz val="10"/>
        <rFont val="Calibri"/>
        <family val="2"/>
        <scheme val="minor"/>
      </rPr>
      <t>6. PEFC Norway may further concretize the contents of the agreement.</t>
    </r>
  </si>
  <si>
    <r>
      <t xml:space="preserve">Avtalen med hvert enkelt gruppemedlem skal være skriftlig og følgende punkter skal inngå som vilkår:
1. Avtalen kan være en frittstående skogsertifiseringsavtale eller være del av en virkeskontrakt mellom skogeier og gruppesertifikatholder. Når sertifiseringsavtalen inngår i virkeskontrakten, skal dette fremgå i overskriften at det er en virkeskontrakt med sertifiseringsavtale.
2. Avtalen skal underskrives av skogeier eller representant med fullmakt fra skogeier.
3. Avtalen skal beskrive at gruppemedlemmet forplikter seg til å følge norsk lovgivning som er relevant for skogforvaltningen, Norsk PEFC Skogstandard og gruppesertifikatholders øvrige anvisninger for å opprettholde medlemskap i gruppen.
4. Avtalen skal beskrive rettigheter for gruppesertifikatholder til å implementere 
eventuelle korrigerende eller preventive tiltak, og til å suspendere eller ekskludere 
medlemmer av gruppen ved alvorlige avvik fra Norsk PEFC Skogstandard. Se 
kapittel 5.4.  
5. Avtalen skal beskrive at gruppemedlemmet aksepterer 3. parts kontroll og revisjon.
</t>
    </r>
    <r>
      <rPr>
        <i/>
        <sz val="10"/>
        <rFont val="Calibri"/>
        <family val="2"/>
        <scheme val="minor"/>
      </rPr>
      <t>6. PEFC Norge kan konkretisere nærmere hva avtalen skal inneholde.</t>
    </r>
  </si>
  <si>
    <t xml:space="preserve">The group certificate holder may suspend or terminate the agreement on participation in group certification if it is detected that the forest certification evidence is being misused or if serious non-conformances with the Norwegian PECF Forest Standard are discovered which are not followed up. See Chapter8. 
Suspension or withdrawal of the agreement will be reported to the group member in writing.
The group certificate holder must immediately inform the certification body and PEFC Norway of suspended and withdrawn forest certification evidence, including the reason behind. 
Suspended forest owners shall be registered by PEFC Norway, , which keeps 
all other certificate holders up to date on this overview. </t>
  </si>
  <si>
    <t>Group members undertake through agreement with group certificate holder to:
1. Comply with Norwegian legislation relevant to forest management and the Norwegian PEFC Forest Standard for all activity on the forest property.
2. Acquire expertise on the Norwegian PEFC Forest Standard or use others who have such expertise when planning and implementing forestry operations on the property.
3. Ensure all relevant information is passed on to consultants or contractors.
4. Comply with the certificate holder's requirements and procedures in connection with follow-up of the certification. Felling and other forestry operations in key habitats must be approved in advance by the cert. holder.
5. Report non-conformances on the forest properties to other certificate holders if the forest owner is affiliated to more than one group certificate.
6. Provide information about other current or previous group certificate memberships 
7. Inform about open non-conformities when changing to a new group certificate holder or if the forest owner is affiliated with a second group certificate. 
8. Help close non-conformities occurring on the property. 
9. Cooperate and assist with the implementation of internal inspections, internal audits and external audits and otherwise if relevant or have an impact on the certification system.  This includes responding to all queries on relevant data/information from the certificate holder or certification body. 
10. Ensure that corrective and preventive measures imposed by the certificate holder are implemented. 
11. Comply with PEFC Norway's guidelines for public access to information in 
accordance with PEFC N 01. 
12. Document harvesting and other measures in compliance with the certificate holder's requirements. 
13. Provide information on all important factors such as environmental values, cultural heritage, and other aspects relevant to the planning and implementation of forestry measures on the property.</t>
  </si>
  <si>
    <r>
      <t xml:space="preserve">Group certificate holder's internal control system 
The certificate holder shall implement an internal control system for controlling the entire group's compliance with the Norwegian PEFC Forest Standard, PEFC N 02 and the certificate holders’ requirements for its management system. 
Purpose: The purpose of the internal control system should be to:
1. Ensure that requirements and activities are implemented correctly
2. Ensure that there is sufficient opportunity to prevent and detect errors
3. Provide an adequate view of the situation
4. Provide a foundation for improvements.
</t>
    </r>
    <r>
      <rPr>
        <i/>
        <sz val="10"/>
        <rFont val="Calibri"/>
        <family val="2"/>
        <scheme val="minor"/>
      </rPr>
      <t xml:space="preserve">The primary task of the self-inspection is linked with target 1. 
The internal inspection could help to meet all the targets. The internal audit, for its part, will be able to help meet the last three targets, but it will be particularly important in accordance with target 4.
</t>
    </r>
    <r>
      <rPr>
        <i/>
        <u/>
        <sz val="10"/>
        <rFont val="Calibri"/>
        <family val="2"/>
        <scheme val="minor"/>
      </rPr>
      <t>Self-inspection</t>
    </r>
    <r>
      <rPr>
        <i/>
        <sz val="10"/>
        <rFont val="Calibri"/>
        <family val="2"/>
        <scheme val="minor"/>
      </rPr>
      <t xml:space="preserve">: Self-inspection is the individual forest owner's, forest worker's or contractor's inspection of his own work.
</t>
    </r>
    <r>
      <rPr>
        <i/>
        <u/>
        <sz val="10"/>
        <rFont val="Calibri"/>
        <family val="2"/>
        <scheme val="minor"/>
      </rPr>
      <t>Internal control</t>
    </r>
    <r>
      <rPr>
        <i/>
        <sz val="10"/>
        <rFont val="Calibri"/>
        <family val="2"/>
        <scheme val="minor"/>
      </rPr>
      <t xml:space="preserve">: Internal control in this context is the internal quality control carried out by the party responsible for the task in question.
</t>
    </r>
    <r>
      <rPr>
        <i/>
        <u/>
        <sz val="10"/>
        <rFont val="Calibri"/>
        <family val="2"/>
        <scheme val="minor"/>
      </rPr>
      <t>Internal audit:</t>
    </r>
    <r>
      <rPr>
        <i/>
        <sz val="10"/>
        <rFont val="Calibri"/>
        <family val="2"/>
        <scheme val="minor"/>
      </rPr>
      <t xml:space="preserve"> Internal audits are completed by the certificate holder, but they must be carried out by people who have not been directly involved in the task being audited.
T</t>
    </r>
    <r>
      <rPr>
        <sz val="10"/>
        <rFont val="Calibri"/>
        <family val="2"/>
        <scheme val="minor"/>
      </rPr>
      <t>he results of the internal audit shall be an issue at the management's review.</t>
    </r>
  </si>
  <si>
    <r>
      <t xml:space="preserve">Sertifikatholders internkontrollsystem 
Sertifikatholder skal implementere et internkontrollsystem for kontroll av hele gruppens samsvar med Norsk PEFC Skogstandard, PEFC N 02.  
Formål
Formålet med det interne kontrollsystemet skal være:
1. Å sikre at krav og aktiviteter blir gjennomført på riktig måte
2. Å sikre at det blir en tilstrekkelig stor sjanse for å forebygge og oppdage feil
3. Å gi et dekkende bilde av situasjonen
4. Å gi et grunnlag for forbedringstiltak.
</t>
    </r>
    <r>
      <rPr>
        <i/>
        <sz val="10"/>
        <rFont val="Calibri"/>
        <family val="2"/>
        <scheme val="minor"/>
      </rPr>
      <t xml:space="preserve">Egenkontrollens hovedoppgave er knyttet til mål 1. 
Den interne kontrollen vil kunne bidra til å oppfylle alle målene. Den interne revisjonen vil på sin side kunne bidra til å oppfylle de 3 siste målene, men vil være spesielt viktig i forhold til mål 4.
</t>
    </r>
    <r>
      <rPr>
        <i/>
        <u/>
        <sz val="10"/>
        <rFont val="Calibri"/>
        <family val="2"/>
        <scheme val="minor"/>
      </rPr>
      <t>Egenkontroll:</t>
    </r>
    <r>
      <rPr>
        <i/>
        <sz val="10"/>
        <rFont val="Calibri"/>
        <family val="2"/>
        <scheme val="minor"/>
      </rPr>
      <t xml:space="preserve"> Egenkontroll er den enkelte skogeier, skogsarbeider eller entreprenørs kontroll av eget arbeid.
</t>
    </r>
    <r>
      <rPr>
        <i/>
        <u/>
        <sz val="10"/>
        <rFont val="Calibri"/>
        <family val="2"/>
        <scheme val="minor"/>
      </rPr>
      <t>Intern kontroll:</t>
    </r>
    <r>
      <rPr>
        <i/>
        <sz val="10"/>
        <rFont val="Calibri"/>
        <family val="2"/>
        <scheme val="minor"/>
      </rPr>
      <t xml:space="preserve"> Intern kontroll i denne sammenheng er den interne kvalitetskontroll som utføres av den ansvarlige for den enkelte oppgave, som han/hun har ansvaret for.
</t>
    </r>
    <r>
      <rPr>
        <i/>
        <u/>
        <sz val="10"/>
        <rFont val="Calibri"/>
        <family val="2"/>
        <scheme val="minor"/>
      </rPr>
      <t>Intern revisjon:</t>
    </r>
    <r>
      <rPr>
        <i/>
        <sz val="10"/>
        <rFont val="Calibri"/>
        <family val="2"/>
        <scheme val="minor"/>
      </rPr>
      <t xml:space="preserve"> Intern revisjon gjennomføres av sertifikatholder, men skal utføres av personer som ikke har vært direkte involvert i den arbeidsoppgaven som revideres.
</t>
    </r>
    <r>
      <rPr>
        <sz val="10"/>
        <rFont val="Calibri"/>
        <family val="2"/>
        <scheme val="minor"/>
      </rPr>
      <t>Resultatet av intern revisjon skal være et tema på ledelsens gjennomgåelse.</t>
    </r>
  </si>
  <si>
    <r>
      <t xml:space="preserve">Self-control, internal control and internal audits must always be documented. When assessing the frequency of control, the entire overall internal control system must be assessed as a single unit.  The internal control together with internal audits is a way of checking/assessing whether the properties and certificate holder perform the operations in accordance with set goals and intentions. If errors or ambiguities are found in connection with internal audits, this will be reported as non-conformities/observations or comments. </t>
    </r>
    <r>
      <rPr>
        <i/>
        <sz val="10"/>
        <rFont val="Calibri"/>
        <family val="2"/>
        <scheme val="minor"/>
      </rPr>
      <t>Such a reporting procedure has two effects: 
1. As any non-conformances/observations discovered during an internal audit are disclosed during the management review, this is the management's way of being updated on the "system status and any weaknesses" within the organisation.
2. Non-conformances/observations discovered during an internal audit will reduce the risk of repetition of inappropriate practices on the part of the individual employee/forest owner.</t>
    </r>
    <r>
      <rPr>
        <sz val="10"/>
        <rFont val="Calibri"/>
        <family val="2"/>
        <scheme val="minor"/>
      </rPr>
      <t xml:space="preserve">
Internal audits must also provide a basis for documentation of development within the organisation over time. In this instance, it is important to reveal both the positive and the negative sides discovered during internal audits.</t>
    </r>
  </si>
  <si>
    <r>
      <rPr>
        <i/>
        <u/>
        <sz val="8"/>
        <rFont val="Calibri"/>
        <family val="2"/>
        <scheme val="minor"/>
      </rPr>
      <t>Mindre avvik</t>
    </r>
    <r>
      <rPr>
        <i/>
        <sz val="8"/>
        <rFont val="Calibri"/>
        <family val="2"/>
        <scheme val="minor"/>
      </rPr>
      <t xml:space="preserve">: Dette er avvik som ikke fører til betydelig risiko for negativ påvirkning på skogproduksjon, miljø- og friluftslivskvaliteter det skal tas hensyn til eller til forurensning. Gruppesertifikatholder skal beskrive hvordan den som er ansvarlig skal rette opp avviket. Vedkommende skal innen angitt frist rette opp avviket, eventuelt med avbøtende tiltak. Fristen skal ikke være lengre enn hva som etter årstid er nødvendig for å rette avviket. 
Tømmer fra siste kontrakt med skogeier kan kjøpes og omsettes som sertifisert. Gjentakelse av flere mindre feil eller manglende oppretting kan føre til vesentlig avvik. 
</t>
    </r>
    <r>
      <rPr>
        <i/>
        <u/>
        <sz val="8"/>
        <rFont val="Calibri"/>
        <family val="2"/>
        <scheme val="minor"/>
      </rPr>
      <t>Vesentlig avvik:</t>
    </r>
    <r>
      <rPr>
        <i/>
        <sz val="8"/>
        <rFont val="Calibri"/>
        <family val="2"/>
        <scheme val="minor"/>
      </rPr>
      <t xml:space="preserve"> Dette kan være gjentakelse av flere mindre avvik eller at mindre avvik ikke rettes i samsvar med gruppesertifikatholders krav eller innen frist. Videre er det feil som fører til betydelig risiko for negativ påvirkning på skogproduksjon, miljø- og friluftslivskvaliteter det skal tas hensyn til eller til forurensning. Tømmer fra siste kontrakt med skogeier kan kjøpes og omsettes som sertifisert, forutsatt at avviket rettes opp etter gruppesertifikatholders anvisning og frist. Det må gjennomføres kontroll på at avviket er lukket. Dokumentasjon på gjennomført avvikslukking er en forutsetning for inngåelse av ny avtale om kjøp av tømmer. Vesentlig avvik kan rettes opp med avbøtende tiltak. Videre må ansvarlig aktør/skogeier gjennomføre kurs om Norsk PEFC skogstandard eller andre relevante opplærings- og/eller oppfølgingstiltak.  Mangelfull lukking eller gjentakelse av vesentlig avvik kan føre til alvorlig avvik. 
</t>
    </r>
    <r>
      <rPr>
        <i/>
        <u/>
        <sz val="8"/>
        <rFont val="Calibri"/>
        <family val="2"/>
        <scheme val="minor"/>
      </rPr>
      <t>Alvorlig avvik:</t>
    </r>
    <r>
      <rPr>
        <i/>
        <sz val="8"/>
        <rFont val="Calibri"/>
        <family val="2"/>
        <scheme val="minor"/>
      </rPr>
      <t xml:space="preserve"> Dette kan være gjentakelse av flere vesentlige avvik eller at vesentlige avvik ikke rettes i samsvar med gruppesertifikatholders krav eller innen frist.  Videre er det feil som har ført til betydelig negativ påvirkning på skogproduksjon, miljø- og friluftslivskvaliteter og kulturminner det skal tas hensyn til eller til forurensning. Dette er feil som også kan være lovbrudd eller i strid med godkjent forvaltning, f.eks.; hogst i økologisk funksjonsområde for prioritert art, utvalgt naturtype, naturreservat, nasjonalpark eller hogst i eller av nøkkelbiotop eller skading av vernet kulturminne.  I slike saker skal gruppesertifikatholder melde mulig lovbrudd til offentlig myndighet samt varsle sertifiseringsorgan. Gruppesertifikatholder skal for sak meldt som mulig lovbrudd senest 14 dager etter avvikslukking informere offentlig myndighet om hvordan avviket er lukket. Ved alvorlig avvik der skogeier er ansvarlig, skal skogeier suspenderes fra å kunne selge tømmer inn til avviket er lukket og eventuelle straffbare forhold avklart. Der annen aktør har vært ansvarlig må avtale- og ansvarsforhold tilpasses alvorlighetsgrad. Tømmer fra kontrakt der det er alvorlig avvik skal ikke omsettes som sertifisert. Alvorlig avvik kan lukkes med avbøtende tiltak. Slike tiltak må ha minst samme tømmerverdi/volum og miljøverdi som opprinnelig hensyn. Når avviket er lukket og avbøtende tiltak gjennomført kan suspensjonen oppheves og tømmer fra gjeldende kontrakt kan selges som sertifisert. Dette gjelder bare der det er sannsynliggjort at feilen etter oppretting ikke har ført til betydelig og varig negativ påvirkning på skogproduksjon, miljø- og friluftslivskvaliteter eller kulturminner det skal tas hensyn til eller ført til forurensning Videre skal tømmerkjøper(e) informeres om lukking av avviket og selv ta avgjørelse om de vil kjøpe tømmeret i samsvar med deres PEFC sporbarhetssertifikat. Der alvorlig avvik ikke lukkes innen frist eller det konkluderes med at skogeier er direkte ansvarlig for alvorlig avvik skal gruppesertifiseringsavtalen trekkes tilbake. Tømmer fra hogst med alvorlige avvik, som ikke blir lukket, kan ikke omsettes som sertifisert. </t>
    </r>
  </si>
  <si>
    <r>
      <rPr>
        <u/>
        <sz val="10"/>
        <rFont val="Calibri"/>
        <family val="2"/>
        <scheme val="minor"/>
      </rPr>
      <t xml:space="preserve">Persons responsible for planning and implementation of operational forestry measures </t>
    </r>
    <r>
      <rPr>
        <sz val="10"/>
        <rFont val="Calibri"/>
        <family val="2"/>
        <scheme val="minor"/>
      </rPr>
      <t xml:space="preserve">
Requirements for this target group are that they have in-depth knowledge of forestry. Courses in the Norwegian PEFC Forest Standard must be completed.  They should have basic knowledge of the routines and procedures related to the environmental management system and of their role and responsibilities. 
Certificate holders may be required to follow up this group annually, </t>
    </r>
  </si>
  <si>
    <t>Y</t>
  </si>
  <si>
    <t>Confirmed during interview with group manager. Procedure prepared covering all requirements under this criteria (written section on the group managers responsibilities). The group manager has revised the membership agreement and has submitted proof of group members having signed the agreement. The agreement covers the requirements of the PEFC standard sections listed.</t>
  </si>
  <si>
    <t xml:space="preserve">Folder system for handling group members in place at the group manager. The group manager has prepared register of group members in excel. Excel sheet include the listed information. The excel sheet will also be used for recording relevant annual data requiested from the group members. 
The group procedure includes sections on handling non-conformities and on informing the group members. 
The group manager has specific procedure for dealing with complaints.
</t>
  </si>
  <si>
    <t>Confirmed during interview with group manager. Procedure prepared covering all requirements under this criteria. The group procedures have been revised and includes procedures for suspending or terminating the group membership agreement, including the requirements listed.</t>
  </si>
  <si>
    <t xml:space="preserve">Confirmed during interview with group manager. Procedure prepared covering this requirement as part of the section on suspension and termination of members. </t>
  </si>
  <si>
    <t xml:space="preserve">Confirmed during interview with group manager. The group manager has revised the membership agreement, which includes the listed requirements and has submitted proof of group members having signed the agreement. 
Also the group procedures includes section outlining the requirements for the group members. </t>
  </si>
  <si>
    <t xml:space="preserve">Confirmed during interview with group manager. Procedure prepared cover this requirement. </t>
  </si>
  <si>
    <t xml:space="preserve">Confirmed during interview with group manager. The group manager has prepared group procedures, which covering all requirements under this criteria, and now also include section on the internal control procedures, meeting the standard requirements in line with the requirements of the standard.
</t>
  </si>
  <si>
    <t>The group manager is aware of these basic requirements.</t>
  </si>
  <si>
    <t>n/a</t>
  </si>
  <si>
    <t>Same as above.</t>
  </si>
  <si>
    <t xml:space="preserve">Confirmed during interview. Same as above. </t>
  </si>
  <si>
    <t>The group manager is aware, but has not received any requests.</t>
  </si>
  <si>
    <t>Same as above. During field visits to ongoing and completed forest operations, the retention trees were seen retained in connection with stumps.</t>
  </si>
  <si>
    <t>Same as above. During field visits to ongoing and completed forest operations, at least 10 retention trees were seen maintained on site meeting the listed qualities.</t>
  </si>
  <si>
    <t xml:space="preserve">Same as above. Confirmed during field visits, that foreign tree species were not retained. </t>
  </si>
  <si>
    <t>Same as above. Trails and tracks seen during field visits were kept clean and intact.</t>
  </si>
  <si>
    <t>No use of foreign tree species confirmed during interview. Procedures in place confirming this.</t>
  </si>
  <si>
    <t>as part of above.</t>
  </si>
  <si>
    <t>Same as above. Field visits confirm that no harvesting is taking place in swamp forests and wetlands, plus that buffer zones are always planned and maintained intact towards marshes.</t>
  </si>
  <si>
    <t xml:space="preserve">Organisasjonen har et ISO basert system med doumenterte og Centraliserte policies og rutiner. Organisationen har utviklet prosedyre og formater, som dekker de 30 kriterier i den norske skogstandard. </t>
  </si>
  <si>
    <t>1) Karina S. Kitnaes, auditor, TL, and business manager at WSP Danmark. M.Sc. biologist from Aarhus University. More than 25 years of professional experience as expert on forest ecology and Natura 2000 implementation in Eastern and Northern Europe and with EUTR, SBP, FSC/PEFC FM and COC certification. Since 2001, she has performed countless biomass verifications and evaluations of forest managements, chain-of-custodies against applicable and qualifying standards in Denmark, Belarus, England, Estonia, Finland, Latvia, Lithuania, Malaysia, Norway, Poland, Scotland, Russia (Siberia), Slovakia and Sweden.</t>
  </si>
  <si>
    <t>1) Karina S. Kitnaes, revisor og business manager hos WSP Danmark. Biolog M.Sc. fra Aarhus Universitet. Mer enn 25 års profesjonell erfaring som ekspert innenfor skogøkologi og Natura 2000 implementering i Øst- og Nordeuropa og med EUTR, SBP FSC/PEFC FM og COC sertifisering. Siden 2001 har Karina gjennomført en utallige biomasseverifikasjoner og evalueringer av bl.a. skogforvaltninger og chain-of-custodies mot gjeldende og kvalifiserende standarder i Danmark, England, Estland, Finland, Hviterussland, Latvia, Litauen, Malaysia, Norge, Polen, Skottland, Russland (Sibirien), Slovakia og Sverige.</t>
  </si>
  <si>
    <t xml:space="preserve">Revisjonen omfattet gjennomgang av relevante dokumenter, rutiner og journaler fra gruppemedlemmenes forvaltningsplanlegging, befaringer i feltet, samtaler med skogeiere og skogbruksledere, samt utfylling av hhv gruppesjekklisten og sjekklisten for skogforvaltning. Antall eiendommer som ble utvalgt til befaring var basert på utregningen gitt i vedlegg 8. Objekter ble valgt for å ha med områder der det nylig har vært drift, områder med offentlig tilgang, bevaringsverdige områder mv. </t>
  </si>
  <si>
    <t>Revisjonsmål, Kriterier og Standarder anvendt (inkl versjon og dato)</t>
  </si>
  <si>
    <t xml:space="preserve">Revisjonsmål for Soil Association-sertifisering er å vurdere organisasjonen i forhold til den relevante PEFC-ordningen og tilhørende PEFC-normative dokumenter, og relevante ISO-standarder og skal inkludere følgende:
a) fastsettelse av samsvar mellom ledelsessystem, eller deler av det, med revisjonskriterier;
b) fastsettelse av ledelsessystemets evne til å sikre at klienten oppfyller gjeldende lovbestemte, regulatoriske og kontraktsmessige krav;
c) fastsettelse av effektiviteten til ledelsessystemet for å sikre at kunden med rimelighet kan forvente å oppnå sine spesifiserte mål;
d) der det er aktuelt, identifisering av områder for potensiell forbedring av ledelsessystemet.
</t>
  </si>
  <si>
    <t>Revisjonskriteriene finnes i den relevante PEFC-ordningen og normative dokumenter, og er effektivt gjengitt gjennom sjekklistene og andre elementer i denne rapportmalen og Soil Association-sertifiseringens styringssystem.</t>
  </si>
  <si>
    <t>Skogsforvaltningen ble vurdert i forhold til PEFC N 02:2022 den norske PEFC skogstandard.  En kopi av standarden er tilgjengelig på www.pefc.org</t>
  </si>
  <si>
    <t xml:space="preserve">Gruppesystemet ble vurdert enligt PEFC N 03:2022 Krav til direkte og gruppesertifisering. </t>
  </si>
  <si>
    <t>Tilpasninger/Modifikasjoner av standarden</t>
  </si>
  <si>
    <t xml:space="preserve">Høringsprosess </t>
  </si>
  <si>
    <t>Sammendrag av høringsprosessen</t>
  </si>
  <si>
    <t>Se vedlegg 2</t>
  </si>
  <si>
    <t>Data from 2 organisations gathered</t>
  </si>
  <si>
    <t>Avvik og observasjoner fra skogstandarden og gruppestandarden fremgår av seksjon 2 sammen med en beskrivelse av forslag til korrigerende tiltak (Pre-Condition, Condition, Observation) Seksjonen ger også  informasjon om gjennomførte tiltak for at lukke avvik.  De identifiserte avvik må kunne lukkes innenfor identifiserte tidsfrist og vil bli gjenstand for gjennomgang og rapportering ved neste revisjoner – se seksjons 6-9 af rapport for information om de årlige revisjoner og seksjon 2 af rapporten for lukning av avvik.</t>
  </si>
  <si>
    <t>Uoppklarte forhold</t>
  </si>
  <si>
    <t>Dersom en sak var vanskelig å bedømme eller det finnes motstridende bevis, er dette diskutert og konklusjonen presentert i avsnittet nedenfor.</t>
  </si>
  <si>
    <t>Sak</t>
  </si>
  <si>
    <t>Resultater, konklusjoner og anbefalinger</t>
  </si>
  <si>
    <t xml:space="preserve">På grunnlag av observasjonene som er registrert i vedlagt standard og sjekkliste (A1), og under forutsetning av at de korrigerende tiltak i avsnitt 2 av denne rapporten gjennomføres, anses sertifikatinnehaverens forvaltningssystem, dersom gjennomført som beskrevet, å være egnet til å oppfylle alle krav til gjeldende standard(er) for hele skogsarealet som er omfattet av denne evalueringen. Videre har sertifikatinnehaveren demonstrert, med forbehold om de korrigerende tiltak spesifisert i denne rapportens avsnitt 2, at det beskrevne forvaltningssystemet blir konsekvent gjennomført i hele det skogsarealet som er omfattet av sertifikatet.
Bemerk revisjonen er bastert på stikprøve. </t>
  </si>
  <si>
    <t>Et sertifikat vil bli utstedt for den perioden angitt på forsiden, og vil forbli gyldig med forbehold om at alle krav oppfylles ved årlig revisjon.</t>
  </si>
  <si>
    <t>Ikke relevant</t>
  </si>
  <si>
    <t>09.04.2024 Opening meeting</t>
  </si>
  <si>
    <t>09.04.2024 Review of documentation &amp; Group systems, staff interviews</t>
  </si>
  <si>
    <t>10.04.2024 Review of documentation and group system continued, staff interviews</t>
  </si>
  <si>
    <t>11.04.2024 Field visits to potential group member 1; interview of forest manager; inspection of harvesting sites and harvest machine</t>
  </si>
  <si>
    <t>11.04.2024 Field visits to potential group member 2; interview of forest manager; inspection of harvesting sites and harvest machine</t>
  </si>
  <si>
    <t>11.04.2024 Closing meeting</t>
  </si>
  <si>
    <t>Afvigelser fra auditplanen og begrundelse herfor: Nej (hvis Ja, forklar)</t>
  </si>
  <si>
    <t>Væsentlige forhold som påvirker auditprogrammet: Nej (hvis Ja, forklar)</t>
  </si>
  <si>
    <t>m: 24
f: 3</t>
  </si>
  <si>
    <t>m: 3
f: 0</t>
  </si>
  <si>
    <t>Veiside</t>
  </si>
  <si>
    <t>www.altiskog.no</t>
  </si>
  <si>
    <t xml:space="preserve">fredrik@altiskog.no </t>
  </si>
  <si>
    <t>Frederik Pedersen</t>
  </si>
  <si>
    <t>Nei</t>
  </si>
  <si>
    <t xml:space="preserve"> +47 948 05 537</t>
  </si>
  <si>
    <t xml:space="preserve"> - </t>
  </si>
  <si>
    <t>NO 923553029</t>
  </si>
  <si>
    <t>Mjåvannsveien 13, 
NO - 4628 Kristiansand</t>
  </si>
  <si>
    <t>Forest contractors (group manager) and forest owners (potential group members)</t>
  </si>
  <si>
    <t>Gruppe</t>
  </si>
  <si>
    <t>Entreprenør (gruppeleder) og skogeiere (gruppemedlemmer)</t>
  </si>
  <si>
    <t>Forhandler</t>
  </si>
  <si>
    <t>All of Norway</t>
  </si>
  <si>
    <t>Hele Norge</t>
  </si>
  <si>
    <t>Refer to A7</t>
  </si>
  <si>
    <t>Se A7</t>
  </si>
  <si>
    <t>Nord</t>
  </si>
  <si>
    <t>Boreal</t>
  </si>
  <si>
    <t>PEFC Norway invoices the CH directly</t>
  </si>
  <si>
    <t>Privat</t>
  </si>
  <si>
    <t>Privat, offentlig</t>
  </si>
  <si>
    <t>Private, offentlig</t>
  </si>
  <si>
    <t xml:space="preserve">In case of potential high biological values, external forest biologist is engaged to evaluate the site. 
In few cases, single sub-contractors are hired to perform forest operations. </t>
  </si>
  <si>
    <t>Conifer dominant</t>
  </si>
  <si>
    <t>Se A3</t>
  </si>
  <si>
    <t>Rundvirke, flis</t>
  </si>
  <si>
    <t>Norwegian redlisted species; Nature types value A and B, Key habitats, Biologically important areas including dead wood, Birds of prey and owls, capercaillie leks, other breeding birds; Water protection; Wetlands and swamp forest; Forests affected by fire; Cultural monuments and cultural environments</t>
  </si>
  <si>
    <t>Norske rødlistede arter, Naturtype A og B verdi, nøkkelbiotoper, Biologisk viktige områder; Hensyn til rovfugler og ugler; tiurleik; hekkende fugler; Vannbeskyttelse; Myr og sumpskog; Brannpåvirket skog; Kulturminner og kulturmiljøer</t>
  </si>
  <si>
    <t xml:space="preserve">ISO 14001: Certificate: E8747
ISO 9001: Certificate: Q8747
</t>
  </si>
  <si>
    <t>Krav Korrigerende Tiltak
NORSK</t>
  </si>
  <si>
    <t>2024.1</t>
  </si>
  <si>
    <t>2024.2</t>
  </si>
  <si>
    <t>Open</t>
  </si>
  <si>
    <t>09.04.2024 Åpningsmøte</t>
  </si>
  <si>
    <t>09.04.2024 Gjennomgang av dokumentasjon &amp; gruppesystem, intervju av ansatte</t>
  </si>
  <si>
    <t>10.04.2024 Gjennomgang av dokumentasjon &amp; gruppesystem fortsat, intervju av ansatte</t>
  </si>
  <si>
    <t>11.04.2024 Feltbesøk til potentielt gruppemedlem 1; intervju av skogbruksleder, ansatte, inspeksjon av hogstmaskine og hogstfelter</t>
  </si>
  <si>
    <t>11.04.2024 Feltbesøk til potentielt gruppemedlem 2; intervju av skogbruksleder, ansatte, inspeksjon av hogstmaskine og hogstfelter</t>
  </si>
  <si>
    <t>11.04.2024 Avslutningsmøte</t>
  </si>
  <si>
    <t xml:space="preserve">2) Iben Wold Kisbye, auditor at WSP Danmark. M.Sc. forester from Copenhagen University and B.Sc. forester from the Danish forestry school. More than five years of professionel experience as forester with focus on afforestation, legality and climate. Since 2022, Iben has performed many biomass verifications and evaluations of chain-of-custodies and forest managements against applicable and qualifying standards in Denmark and Norway. She is currently being trained as FM auditor for auditing in Denmark and Norway.   </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</si>
  <si>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</si>
  <si>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og</t>
  </si>
  <si>
    <t>ISO 14001 Standard og ISO 9001 Standard</t>
  </si>
  <si>
    <t>Data from public organisations gathered</t>
  </si>
  <si>
    <t>Consultation was carried out on 04/03/2024</t>
  </si>
  <si>
    <t>2 interviews were held in person during audit.</t>
  </si>
  <si>
    <t>2 interviews ble holdt i felt.</t>
  </si>
  <si>
    <t>Høringen ble holdt 04/03/2024</t>
  </si>
  <si>
    <t>0 høringssvar ble mottatt.</t>
  </si>
  <si>
    <t>0 responses were received</t>
  </si>
  <si>
    <t>72 consultees were contacted</t>
  </si>
  <si>
    <t>72 interessenter ble kontaktet.</t>
  </si>
  <si>
    <t xml:space="preserve">Project 1162, harvesting operation with final harvest and thinning, protected zones and walking paths. </t>
  </si>
  <si>
    <t>Project 1161, harvesting operation with final harvest, protected zones and walking paths.</t>
  </si>
  <si>
    <t>Project 1167, harvesting area with many open air facilities and walking paths.</t>
  </si>
  <si>
    <t>Contract 550016783, harvesting operation with final harvest of 30% and shelter tree harvest of 70% of the area, buffer zones.</t>
  </si>
  <si>
    <t xml:space="preserve">Contract 95273192, harvesting operation, with maintained buffer zones, maintaining retention trees on site. </t>
  </si>
  <si>
    <t>Contract 550008890, harvesting operation, with maintained buffer zones, maintaining retention trees on site.</t>
  </si>
  <si>
    <t>Contract 550006192, harvesting operation with shelter tree harvest and protection of buffer zones towards nature values.</t>
  </si>
  <si>
    <t>Contract 550010220, harvesting operation with establishment of skidding tracks and protecting areas of small streams, biotopes and walking paths.</t>
  </si>
  <si>
    <t xml:space="preserve">Contract 550006175, harvesting operation with selective harvesting/shelter tree harvest. </t>
  </si>
  <si>
    <r>
      <t>SUMMARY OF FOREST MANAGEMENT</t>
    </r>
    <r>
      <rPr>
        <b/>
        <i/>
        <sz val="10"/>
        <rFont val="Calibri"/>
        <family val="2"/>
        <scheme val="minor"/>
      </rPr>
      <t xml:space="preserve"> (this is a specific requirement for Denmark for single-sites, but could be useful for all).</t>
    </r>
  </si>
  <si>
    <r>
      <t xml:space="preserve">SUMMARY OF ORANISATIONAL STRUCTURE AND MANAGEMENT </t>
    </r>
    <r>
      <rPr>
        <b/>
        <i/>
        <sz val="10"/>
        <color indexed="10"/>
        <rFont val="Calibri"/>
        <family val="2"/>
        <scheme val="minor"/>
      </rPr>
      <t>(this is a specific requirement for Sweden for single-sites and groups of forest contractors or wood procurement organisations, but also relevant for all under ISO 17021).</t>
    </r>
  </si>
  <si>
    <t>Sammendrag af ISO 14001 basert system (specifikt for Sverige for grupper og for Norge for både direkt og gruppesertifisering)</t>
  </si>
  <si>
    <r>
      <t xml:space="preserve">SUMMARY OF ISO 14001 BASED SYSTEM </t>
    </r>
    <r>
      <rPr>
        <b/>
        <i/>
        <sz val="10"/>
        <color indexed="10"/>
        <rFont val="Calibri"/>
        <family val="2"/>
        <scheme val="minor"/>
      </rPr>
      <t xml:space="preserve"> (this is a specific requirement for Sweden for groups and for Norway for both single-sites and groups).</t>
    </r>
  </si>
  <si>
    <t>Beskrivelse av system</t>
  </si>
  <si>
    <t>AltiSkog AS is a contractors company providing services of all types of operations related to forestry and vegetation including management, planning and environmental assessments, harvesting, thinning, soil preparation, replanting, clearance of vegetation under e.g. power lines, producing wood chips and transporting wood products and timber from the forest to the customers). 
The company has operational and modern machineries and performs the operations for forest owners, forest share holders and owners organisations. The staff is equipped, educated and experienced in planning of all types of forest operations. 
The company has clear and detailed environmental policy and handbook plus Health and Safety system with associated operational procedures and templates. The system is ISO based with documented and Centralised policies and procedures. The organisation has developed procedures and templates covering the 30 criteria in the Norwegian FM standard.</t>
  </si>
  <si>
    <t xml:space="preserve">Dokumentert system med sentraliserte policies og rutiner, alt er digitalt tilgjennemlig: 
- Miljø og kvalitetshåndbok
- HMS håndbok.
Organisasjonen bruker IT baserte løsninger, som feltregistreringsapp, HMS mv. </t>
  </si>
  <si>
    <t xml:space="preserve">Documented system with centralised policies and procedures, all digital available:
- Environmental and quality handbook.
- Health, Environment and Safety Handbook.
The organisation uses IT based solutions such as FeltApp, HMS mv. </t>
  </si>
  <si>
    <t>The management system is both ISO 14001 certified and ISO 9001 certified. The scopes of the ISO certificates are: 
•	ISO 9001 scope: Trade with timber and chips, vegetation clearing and other forest related services
•	ISO 14001 scope: Forest management and timber trade according PEFC FM standard (PEFC N 02) and PEFC group standard (PEFC N 03).</t>
  </si>
  <si>
    <t>Ledelsessystemet er både ISO 14001 og ISO 9001 sertifisert. The scopes of the ISO certificates are: 
•	ISO 9001 scope: Trade with timber and chips, vegetation clearing and other forest related services
•	ISO 14001 scope: Forest management and timber trade according PEFC FM standard (PEFC N 02) and PEFC group standard (PEFC N 03).</t>
  </si>
  <si>
    <t>Confirmed during interview with group manager. Procedure prepared covering all requirements under this criteria: 
Dokumenthåndtering: 
Miljøpolicy and Miljøhåndbok; group procedures including sections on all requirements in the standard.</t>
  </si>
  <si>
    <t xml:space="preserve">Confirmed during interview with group manager. Procedure prepared covering this requirement under this criteria: relevant ISO documentation (context of organisation, leadership, environmental policy, objectives and significant aspects, operational planning/processes, support and facilities, as well as monitoring/performance evaluation. ORganisational structure is clear.  </t>
  </si>
  <si>
    <t xml:space="preserve">The group manager is aware of these basic requirements and has prepared procedures covering these aspects.
The group manager is also ISO 14001 certified and ISO 9001 certified.
The group manager has determined external and internal matters relevant for the company objectives. This is laid down in Miljøhåndboken, under External and internal matters. </t>
  </si>
  <si>
    <t>The group manager is registered legal entity and meets requirements including having a certification agreement with SACL. Since the group manager has been PEFC certified by other CB before transferring, the group manager has a PEFC license agreement with PEFC Norway. Seen during the audit.</t>
  </si>
  <si>
    <t xml:space="preserve">The group manager does have effective management system and also have procedures prepared. The company has a detailed written procedures on PEFC group management and sustainable forest management, as well as an environmental policy. The group manager has in addition group procedures, which include sections on management of the group, acceptance of new group members, and suspension and exclusion of group members 
</t>
  </si>
  <si>
    <t>Confirmed during interview with group manager. Procedure prepared and improved covering all requirements under this criteria: 
- Miljøhåndbok and Miljøpolicy; 
- Webpage with information. 
- Årsrapport 2023. 
The group manager has published the latest CB audit report and the annual environmental report on its webpage. 
The requirement 20 on having an overview of their GHG emissions is new and the company has prepared an overview, which they will build on in the work to reduce these through climate-positive measures. Since the requirement is new, the company has not yet data available should quantitative measurements. See observation 2024.1</t>
  </si>
  <si>
    <t>Obs 2024.1</t>
  </si>
  <si>
    <t>PEFC N 3, 5.2.20</t>
  </si>
  <si>
    <t xml:space="preserve">The requirement 20 on having an overview of their GHG emissions is new and the company has prepared an overview, which they will build on in the work to reduce these through climate-positive measures. Since the requirement is new, the company has not yet data available should quantitative measurements. </t>
  </si>
  <si>
    <t xml:space="preserve">Sertifikatholder skal ha oversikt over sine klimautslipp og kontinuerlig jobbe for å redusere disse gjennom klimapositive tiltak. Det skal så langt som mulig gjøres gjennom kvantitative målinger ut fra beste tilgjengelige metode. </t>
  </si>
  <si>
    <t>The certificate holder should continue working to reduce the identified GHG emissions through climate-positive measures, including quantitative measurements based on the best available method.</t>
  </si>
  <si>
    <t>Confirmed during interview with group manager. Procedure prepared covering all requirements under this criteria. The group manager has revised the membership agreement and will use this agreement for new group members for signing the agreement. The agreement covers the requirements of the PEFC standard sections listed.</t>
  </si>
  <si>
    <t>Confirmed during interview with group manager. Procedure prepared covering all requirements under this criteria, which is part of the group member agreement template.
The group manager has revised the membership agreement template, which includes the listed requirements. 
Also the group procedures includes section outlining the requirements for the group members.</t>
  </si>
  <si>
    <t>Confirmed during interview with group manager. Procedure prepared covering the requirements under this criteria, which is linked to a planning tool used in the field: feltregistrering. Part of the planning also relate to identifying risks and opportunities, which have been mapped. In relation to the risk assessment as part of the planning, the forest managers are responsible. This is laid down in the handbook under Roles and Responsibilities.</t>
  </si>
  <si>
    <t xml:space="preserve">Confirmed during interview with group manager. Procedure prepared covering all requirements under this criteria: 
- procedure for communication, under information and communication in the environmental handbook. 
 - System for handling records and projects, reviewed, where the project team leaders has access and all project related records are kept. 
</t>
  </si>
  <si>
    <t>Confirmed during interview with group manager. Procedure prepared covering the requirements under this criteria: 
- Planning in field registration app. 
- ISO 14001 based procedures in place (as part of being ISO 14001 certified and ISO 9001 certified.</t>
  </si>
  <si>
    <t xml:space="preserve">Confirmed during interview with group manager. Procedure prepared covering all requirements under this criteria: 
- Miljøhåndbok with procedures - implemented by having the prepared group procedures. All related procedures reviewed. So far, the group does not have any group members, but system in place with procedures for each requirement. </t>
  </si>
  <si>
    <t>Confirmed during interview with group manager. The group manager does have effective management system and also have procedures prepared. The company has a detailed written procedures on PEFC group management, as well as an environmental policy. The group manager has in addition prepared group procedures, which include sections covering the listed requirements.</t>
  </si>
  <si>
    <t>Confirmed during interview with group manager. The group manager does have effective management system and also have procedures prepared. The company has a detailed written procedures on PEFC group management, as well as an environmental policy. The group manager has in addition prepared group procedures, which include sections covering the listed requirements. The group manager maintains competence requirements and records for all employees.</t>
  </si>
  <si>
    <t xml:space="preserve">Confirmed during interview with group manager. The group procedure prepared including section on these requirements, together with specific procedures for use of pesticides and for routines for dialogue with the reindeer herders (currently not relevant, since no activities in the reindeer herding area). </t>
  </si>
  <si>
    <t>Confirmed during interview with group manager. Same as above, plus ISO 14001 approved procedures for follow-up on contractors. Currently the group manager does not use forest contractors, apart from a few, and they perform documented follow-up of their performance.</t>
  </si>
  <si>
    <t>Confirmed during interview with group manager. The group manager has prepared group procedures, which covering all requirements under this criteria. The certificate holder has performed own self-control, internal control and internal audits in accordance with the requirements. The system and internal audit reports reviewed.</t>
  </si>
  <si>
    <t xml:space="preserve">Confirmed during interview with group manager. Procedure prepared covering all requirements under this criteria:
- System for recording non-conformities reviewed.
- internal audit report reviewed.
</t>
  </si>
  <si>
    <t>Confirmed during interview with group manager. Procedure on management review clear from group procedures and from centralised ISO 14001 approved procedures. Internal audit and reporting system and annual management review in place. Report and review for 2023 seen.</t>
  </si>
  <si>
    <t>Confirmed during interview with group manager.  ISO 14001 approved procedures for follow-up on contractors. Currently the group manager has only few forest contractors, where they perform documented follow-up of their performance. Also in the revised group procedure, requirements related to competences for all parties under the group are clear. System for recording forest managers, workers, group members (and their workers if relevant) and contractors training and competences in place.</t>
  </si>
  <si>
    <t xml:space="preserve">Confirmed during interview with group manager.  Same as above. Interview with staff of the group manager, i.e. project team leaders, who are professional foresters, confirm knowledge. </t>
  </si>
  <si>
    <t xml:space="preserve">Confirmed during interview with group manager.  Same as above. Interview with staff of the group manager, i.e. forest workers and machine drivers confirm knowledge. </t>
  </si>
  <si>
    <t>Confirmed during interview with group manager. Where the certificate holder' own staff may not have the biological experise, the group manager has agreement with expertised and experienced forest biological competences. Records reviewed and confirm compliance.</t>
  </si>
  <si>
    <t>Confirmed during interview with group manager. Procedure prepared covering all requirements under this criteria. The group manager is ISO 14001 certified: Valid ISO 14001 certificate.</t>
  </si>
  <si>
    <t>Trademark use on webpage and in e-mail footer, which meets requirements</t>
  </si>
  <si>
    <t>Since the company has been PEFC certified already for a number of years, the certificate holder does have a PEFC license agreement with PEFC Norway. Seen during the audit.</t>
  </si>
  <si>
    <t xml:space="preserve">Same as above. So far, the group does not have any group members, so the certificate holder performs internal control by sampling of the forest operations performed on non-certified Management Units. </t>
  </si>
  <si>
    <t>Same as above. So far, the group does not have any group members, so the certificate holder performs internal control by sampling of the forest operations performed on non-certified Management units. The system does define both internal audit of the company and internal audit of forest operations in accordance with the required frequency. Only observation was that it was unclear how these sampling rules will be applied in case the group will get group members. See observation.</t>
  </si>
  <si>
    <t>Obs 2024.2</t>
  </si>
  <si>
    <t>So far, the group does not have any group members, so the certificate holder performs internal control by sampling of the forest operations performed on non-certified Management units. The system does define both internal audit of the company and internal audit of forest operations in accordance with the required frequency. Only observation was that it was unclear how these sampling rules will be applied in case the group will get group members. See observation.</t>
  </si>
  <si>
    <t>PEFC N 3, 8.2 e-f</t>
  </si>
  <si>
    <t xml:space="preserve">The certificate holder should in procedures for internal audit and control define how the sampling rules will be applied for when the group will get group members, including minimum, that the following frequency will be used: 
- 10 % of completed harvesting and soil scarification assignments 
- 5 % of other forest measures assignments </t>
  </si>
  <si>
    <t>Certifikatholder skal i proceduren for intern revisjon og kontrol definere hvordan stikprøve kravene vil blive overholdt når gruppen vil få medlemmer. Som minimum skal følgende hyppighet benyttes: 
- 10 % av gjennomførte hogst- og markberedningsoppdrag hos gruppemedlemmene
- 5 % av gjennomførte skogkulturoppdrag hos gruppemedlemmene.</t>
  </si>
  <si>
    <t xml:space="preserve">Skogsertifiseringsavtale: Før salg av tømmer kan skje, skal det ved gruppesertifisering foreligge underskrevet skogsertifiseringsavtale som regulerer plikter og ansvar knyttet til etterlevelse av Norsk PEFC Skogstandard. Ved inngåelse av skogsertifiseringsavtale plikter skogeier å opplyse om forhold ved eiendommen som kan ha betydning for etterlevelsen av skogstandarden. Det kan være informasjon om åpne avvik og informasjon eller klager fra eksterne. </t>
  </si>
  <si>
    <t xml:space="preserve">Mål for planleggingen: 
Planleggingen skal sikre at eiendommen på kort og lang sikt forvaltes i tråd med de krav som er satt i Norsk PEFC Skogstandard. 
Planlegging og gjennomføring av skogbruksaktivitet på eiendommen skal være basert på et mål om å 
drive et langsiktig og bærekraftig skogbruk som ivaretar hensynene til: 
• skogeiers økonomiske avkastning 
• langsiktig skogproduksjon 
• framtidige avvirkningsmuligheter 
• variasjon i hogstformer 
• skogens bidrag til opptak og lagring av karbon 
• biologisk mangfold 
• friluftsliv 
• kulturminner 
• erosjon- og rasfare 
• vannressurser 
• gytebekker for anadrom laksefisk 
• vassdrag med elvemusling 
• arealer viktige for reindrift.
Gjennom planleggingen skal skogeier avklare om det er spesielle langsiktige mål for skogeiendommen knyttet til de over nevnte hensyn/ interesser. 
Vitenskapelige forskningsresultater skal tas med i vurderingsgrunnlaget i forbindelse med planlegging og utarbeidelse av skogbruksplaner. </t>
  </si>
  <si>
    <r>
      <t>Operativ planlegging:
For den operative planleggingen skal i tillegg følgende være tilgjengelig: 
• Stedfestede opplysninger fra offentlig miljødatabaser om: o truete arter, o truete naturtyper, o nasjonalt viktige naturtyper (A-verdi, eller tilsvarende verdisetting i Narin) etter DN Håndbok 13, o regionalt viktige naturtyper (B-verdi eller tilvarende verdisetting i Narin) etter DN Håndbok 13, o naturtyper med «sentral økosystemfunksjon» kartlagt etter Miljødirektoratets instruks, o utvalgte naturtyper jf. naturmangfoldloven, o prioriterte arter jf. naturmangfoldloven 
• Opplysninger om kjente tiurleiker, reirplasser for rovfugler og ugler og fåtallige revirhevdende fugl jf. kravpunkt 26. 
• Opplysninger om friluftslivsverdier (</t>
    </r>
    <r>
      <rPr>
        <i/>
        <sz val="10"/>
        <rFont val="Calibri"/>
        <family val="2"/>
        <scheme val="minor"/>
      </rPr>
      <t>der kommunene har utarbeida kunnskapsgrunnlag og planer i samsvar med Miljødirektoratets opplegg</t>
    </r>
    <r>
      <rPr>
        <sz val="10"/>
        <rFont val="Calibri"/>
        <family val="2"/>
        <scheme val="minor"/>
      </rPr>
      <t xml:space="preserve">): o kartlagte og verdsatte friluftslivsområder etter Miljødirektoratets veileder M-98, o plan for friluftslivets ferdselsårer etter Miljødirektoratets veileder M-1992 
• Viktige friluftslivsområder som med hjemmel i plan- og bygningsloven er avgrenset med markagrense eller tilsvarende eller er markert med hensynssone friluftsliv 
• Opplysninger om kjente kulturminner.
Rutinene for konsultasjon av eksterne kilder for miljøinformasjon ved planlegging av hogst, påskoging og treslagsskifte og markberedning er beskrevet i de aktuelle kravpunktene. 
 </t>
    </r>
  </si>
  <si>
    <t>Confirmed during interview with group manager, team leaders, planners, forest workers and machine operators. Same as above. This is specified in the specific instruction and guidance document for criteria 1.</t>
  </si>
  <si>
    <t xml:space="preserve">Confirmed during interview with group manager, team leaders, planners, forest workers and machine operators. Records of the group managers foresters, workers and contractors confirm knowledge and sufficient relevant training. Section in the group procedures specify training requirements. </t>
  </si>
  <si>
    <t>Confirmed during interview with group manager, forester and sites visited. The requirements are specified in the specific instruction and guidance document for criteria 6, including outdoor recreation interests. During field visits, walking trails were seen in good shape at the visited gorup members.</t>
  </si>
  <si>
    <t>Confirmed during interview with group manager, forester and sites visited. This is specified in the specific instruction and guidance document for criteria 8. Same as above.</t>
  </si>
  <si>
    <t xml:space="preserve">Confirmed during interview with group manager, forester and sites visited. This is specified in the specific instruction and guidance document for criteria 12. During field visits, inspection of harvest machines confirm BAT applied. </t>
  </si>
  <si>
    <t xml:space="preserve">Confirmed during interview with group manager, forester and sites visited. This is specified in the specific instruction and guidance document for criteria 12. Same as above. This is also checked by the group manager, when checking contractors. </t>
  </si>
  <si>
    <t xml:space="preserve">Confirmed during interview with group manager, forester and sites visited. This is specified in the specific instruction and guidance document for criteria 30. Cultural hearitage are clearly marked on maps for the visited gropu members. The foresters checks known dataportals for any records and they are clear on maps. Confirmed during field visits. </t>
  </si>
  <si>
    <t>Confirmed during interview with group manager, forester and sites visited. This is specified in the specific instruction and guidance document for criteria 11. Routines for sustainable harvesting is also well described in the handbook, applied by the foresters of the group manager. Confirmed during field visits.</t>
  </si>
  <si>
    <t>Same as above. Routines for sustainable harvesting is also well described in the environmental handbook and corresponding instruction documents, applied by the foresters of the group manager. Confirmed during field visits.</t>
  </si>
  <si>
    <t>Same as above. Routines for sustainable harvesting is also well described in the environmental handbook, applied by the foresters of the group manager. Confirmed during field visits. Specific requirements are in place for harvesting in mountain forests, where it is also a requirements to apply the forest authorities for permission to harvest.</t>
  </si>
  <si>
    <t>Same as above. Routines for sustainable harvesting is also well described in the handbook, applied by the foresters of the group manager. Confirmed during field visits.</t>
  </si>
  <si>
    <t>Confirmed during interview with group manager, forester and sites visited. This is specified in the specific instruction and guidance document for criteria 12. During field visits to ongoing harvest operations confirmed that all oils and waste are kept on the main truck, placed at the road. No waste problems seen during the field visits.</t>
  </si>
  <si>
    <t>Same as above. During field visits to ongoing harvest operations confirmed that all oils and waste are kept on the main truck, placed at the road. No waste problems seen during the field visits.</t>
  </si>
  <si>
    <t xml:space="preserve">Confirmed during interview with group manager, forester and sites visited. This is specified in the specific instruction and guidance document for criteria 13. This is clear instruction to the contractors in the work instructions and in the handbook. During field visits to ongoing and completed forest operations, dead wood was seen preserved on site. </t>
  </si>
  <si>
    <t>Confirmed during interview with group manager, forester and sites visited. This is specified in the specific instruction and guidance document for criteria 14. This is clear instruction to the machine operators. No damage to soil seen during field inspections.</t>
  </si>
  <si>
    <t>Confirmed during interview with group manager, forester and sites visited. This is specified in the specific instruction and guidance document for criteria 14. This is clear instruction to the contractors. No damage to soil seen during field inspections.</t>
  </si>
  <si>
    <t>Same as above. No damage to soil nor runoff seen during field inspections.</t>
  </si>
  <si>
    <t>Same as above. No damage to nor driving in buffer zones seen during field inspections.</t>
  </si>
  <si>
    <t xml:space="preserve">Confirmed during interview with group manager, forester and sites visited. This is specified in the specific instruction and guidance document for criteria 15. Field visits confirm that regeneration is secured after harvest, mainly by replanting. </t>
  </si>
  <si>
    <t>Confirmed during interview with group manager, forester and sites visited. This is specified in the specific instruction and guidance document for criteria 15. Field visits confirm that young forest stands are tended without tending in protected zones and with consideration to nesting birds (not in the breeding period),</t>
  </si>
  <si>
    <t xml:space="preserve">Confirmed during interview with group manager, forester and sites visited. This is specified in the specific instruction and guidance document for criteria 16. Field visits confirm that soil scarification is done with considerations to biodiversity, cultural heritage (marked on maps. </t>
  </si>
  <si>
    <t xml:space="preserve">Confirmed during interview with group manager, forester and sites visited. This is specified in the specific instruction and guidance document for criteria 16. Field visits confirm that soil scarification is never done in the listed types of valuable zones. </t>
  </si>
  <si>
    <t>Confirmed during interview with group manager, forester and sites visited. This is specified in the specific instruction and guidance document for criteria 16. Field visits confirm that soil scarification is done with considerations to biodiversity, cultural heritage (marked on maps and with band in the field. Only light or point soil preparation is used.</t>
  </si>
  <si>
    <t>Confirmed during interview with group manager, forester and sites visited. This is specified in the specific instruction and guidance document for criteria 16. Field visits confirm that soil scarification is done with considerations to biodiversity, cultural heritage (marked on maps and with band in the field. Only light or point soil preparation is used, in line with the prescribed maximum degrees.</t>
  </si>
  <si>
    <t xml:space="preserve">Confirmed during interview with group manager, forester and sites visited. This is specified in the specific instruction and guidance document for criteria 17. Field visits confirm that tree species distribution is considered and that the share of broadleaved species are retained, especially set aside as retention trees. </t>
  </si>
  <si>
    <t>Manager responsibility 
The forest shall be managed sustainably so that it gives financial returns to the forest owner, adds value at a local and national level and makes a positive climate contribution, while also safeguarding outdoor recreation and environmental values. 
Forest owners who own forests pursuant to the Act on property registration (the Cadastre Act) are responsible for ensuring that planning and implementation of forestry operations take place in compliance with laws and regulations which regulate forestry and the Norwegian PEFC Forest Standard. Forest owners are also responsible for ensuring that anyone carrying out work in the forest has a knowledge of the forest's known environmental values.</t>
  </si>
  <si>
    <t xml:space="preserve">If there is any duty to report or apply for harvesting or forestry operations, forest owner shall plan the measures so that they are compliant with the requirements of the Norwegian PEFC Forest Standard. Implementation of these measures shall also be in line with any requirements specified by the forestry authorities during processing of the report/application. If there is no duty to report harvesting or forestry operations, forest owners are obliged to maintain an overview of environmental values and to take these into account, by refraining from harvesting if necessary. </t>
  </si>
  <si>
    <t xml:space="preserve">Forest certification agreement 
Before timber can be sold, a signed forest certification agreement must exist which regulates obligations and responsibilities in compliance with the Norwegian PEFC Forest Standard. In connection with signing a forest certification agreement, the forest owner is obliged to inform about conditions at the property that may be of significance for compliance with the Forest Standard. It can be information about open nonconformance and information or complaints from external parties. </t>
  </si>
  <si>
    <t xml:space="preserve">Forest owners who carry out harvesting or other forestry operations in their own forest must have relevant knowledge of working techniques, safe use of equipment and public provisions on the protection of health, environment and safety. </t>
  </si>
  <si>
    <t xml:space="preserve">Targets for planning and requirements for data:
The planning must ensure that in the short and long term, the property is managed in line with the requirements specified in the Norwegian PEFC Forest Standard. 
Planning and implementation of forestry activities on the property must be based on the target of running a long-term, sustainable forestry which safeguards: 
• the forest owner's financial returns 
• long-term forest production 
• future harvesting opportunities 
• variation in type of harvesting 
• the forest's contribution to the absorption and storage of carbon 
• biodiversity 
• outdoors recreation 
• cultural heritage 
• the risk of erosion and landslide 
• water resources 
• spawn streams for anadromous salmon fish 
• waterways with river mussels 
• important areas for herding reindeer 
Through the planning the forest owner must clarify whether there are special long-term goals for forest property attached to the considerations/ interests mentioned above. 
Scientific research results must be included in the assessment basis in connection with planning and preparation of forest management plans. </t>
  </si>
  <si>
    <t xml:space="preserve">Long-term strategic planning 
The forest owner must have a forest management plan or equivalent adapted to the size of the property and the use of the forest area. All forest properties must have either: 
- a forest management plan with environmental registrations, cf. the requirements of the regulations concerning governments grants for forestry planning, which are revised continuously or every 15-20 years, or 
- an environmental plan, cf. requirement 22, which together with continuously updated data from different databases form the basis for the long-term planning of the property. Requirement for revision of the environmental plan is set in requirement 22. 
The following must be available for long-term, strategic planning in forestry: 
• Map showing property boundaries, topography, roads in the forest, site index and tree species. 
• Information about age and timber volume. 
• Information on areas with special restrictions (protection forests, priority species, selected nature types, nature reserves, etc.). 
• Key habitats mapped on the property. 
• Specification of possible average annual harvesting, and it is justification, the next 30 years. 
Planning shall ensure a cycle of continuous improvement in forestry to minimize or avoid negative impacts for considerations/interests mentioned above. </t>
  </si>
  <si>
    <t xml:space="preserve">Langsiktig, strategisk planlegging:
Skogeier skal ha en skogbruksplan eller tilsvarende tilpasset eiendommens størrelse og bruk av skogarealet. Alle skogeiendommer skal enten ha: 
- en skogbruksplan med miljøregistreringer, jf. kravene i forskrift om tilskudd til skogbruksplanlegging, som revideres fortløpende eller hvert 15-20 år, eller 
- en miljøplan, jf. kravpunkt 22, som sammen med kontinuerlig oppdaterte data fra ulike databaser legges til grunn for den langsiktige planleggingen av eiendommen. Krav om revisjon av miljøplanen følger av kravpunkt 22. 
Følgende skal være tilgjengelig for den langsiktige, strategiske planleggingen i skogbruket:
• Kart som viser eiendomsgrenser, topografi, veinett i skogen, bonitet og treslag. 
• Opplysninger om alder og stående volum. 
• Opplysninger om områder med spesielle restriksjoner (vernskog, prioriterte arter, utvalgte naturtyper, naturreservatet m.m.). 
• Nøkkelbiotoper kartfestet på eiendommen 
• Angivelse av mulig gjennomsnittlig hogstkvantum de neste 30 årene. 
Planleggingen skal bidra til kontinuerlig forbedring i skogbruket, bl.a. for å unngå eller redusere negative konsekvenser for de over nevnte hensyn/interesser.  </t>
  </si>
  <si>
    <t xml:space="preserve">Operational planning:
In addition, the following must be available for the operational planning: 
• Localized information from public environmental databases on: o endangered species, o endangered nature types o national important nature types (A-value, or equivalent valuation in Narin) according to DN Håndbok 13, 
o regional important nature types (B-value or equivalent valuation in Narin) according to DN Håndbok 13, o nature types with "central ecosystem function" surveyed according to the Norwegian Environment Agency's instructions, o selected nature types cf. law of biodiversity o priority species cf. law of biodiversity. 
• Information on well-known capercaillie leks (mating games), nesting sites for owls and birds of prey and rare territory-raising birds cf. requirement 26. 
• Information about outdoor recreation values (where the municipalities have prepared knowledge bases and plans accordanc with the Norwegian Environment Agency's scheme): o mapped and valued outdoor recreation areas according to the Norwegian Environment Agency's guide M-98, o plan for outdoor recreation paths according to the Norwegian Environment Agency's guide M-1292 
• Important outdoor recreation areas that, pursuant to the Planning and Building Act, are bounded by a land border or equivalent or are marked with regard zone to outdoor recreation 
• Information about cultural heritage.
The procedures for consulting of external sources for environmental information when planning harvesting, afforestation and tree species replacement and soil scarification are described in the relevant requirements. </t>
  </si>
  <si>
    <t xml:space="preserve">Eventuell skogbruksaktivitet i utvalgte naturtyper og på arealer med forekomst av prioriterte arter skal skje etter reglene i naturmangfoldloven. 
Planlegging av skogbruk i områder hvor skogsdrift kan påvirke gyldigheten av NVE sine faresoner. 
Ved planlegging av drift i bratt terreng skal NVE sitt faresonekart konsulteres. Der gjennomføring av skogbrukstiltak vil påvirke en faresone for ras, skred og steinsprang negativt i områder med bebyggelse eller viktig infrastruktur, skal aktuell ras- og skredmyndighet konsulteres. Konsultasjonen skal avklare om skredmyndigheten ønsker å inngå avtale om en spesiell forvaltning av denne skogen, som ivaretar skogens sikringsfunksjon over tid. Dersom aktuell myndighet ønsker en slik avtale, skal skogeier stille seg positiv til å få på plass en slik avtale. </t>
  </si>
  <si>
    <t xml:space="preserve">Skog- og miljødata er tilgjengelig informasjon i offentlige databaser. Et sammendrag eller et utdrag av skogbruksplanen skal, på forespørsel, gjøres offentlig tilgjengelig. Opplysninger av konfidensiell art kan utelates, jf. miljøinformasjonsloven. </t>
  </si>
  <si>
    <t xml:space="preserve">Landscape plan: 
The requirement shall ensure that landscape scales are considered for different interests in larger forest plots. </t>
  </si>
  <si>
    <t xml:space="preserve">Landskapsplan
Kravpunktet skal sikre at det tas hensyn på landskapsskala til ulike interesser på større skogteiger. </t>
  </si>
  <si>
    <t xml:space="preserve">Continuous plots over 1000 hectares of productive forest shall have landscape plan, which will be revised at every 15 years. 
For continuous plots of more than 1000 hectares of productive forest, a separate landscape plan must be compiled which show how stand- overarching, ecological landscape considerations are addressed during planning and administration of the forest. Existing landscape plans must be 
updated in compliance with the standard before the end of 2024 and then revised at least every 15 years. 
In addition to as updated data about the forest as possible, the planning shall be based on an evaluation of the development of the forest in the last period, and the experiences related to the forest management, input from various interests and follow up the plan during the period, as well as new regulations and new knowledge. 
The main purpose of the plan is to clarify problems, opportunities, and possible conflicts of interest between various user interests, and to prepare a long-term strategy for management of the plot which ensures a sustainable management of the resources and positive climate effects.  </t>
  </si>
  <si>
    <t>Sammenhengende teiger over 10.000 dekar produktiv skog skal ha landskapsplan, som skal revideres minst hvert 15. år 
For sammenhengende teiger med over 10.000 dekar produktiv skog, skal det være utarbeidet en egen landskapsplan som viser hvordan bestandsovergripende, landskapsøkologiske hensyn ivaretas ved planlegging og forvaltning av skogen. Eksisterende landskapsplaner skal være oppdatert i samsvar med standarden innen utgangen av 2024, og deretter revideres minst hvert 15. år. 
I tillegg til mest mulig oppdaterte data om skogen, skal planleggingen ta utgangspunkt i en vurdering av utviklingen av skogen i forrige planperiode, erfaringer knyttet til skogbehandling, innspill fra ulike interesser og oppfølging av planen i perioden, samt nytt regelverk og ny kunnskap. 
Hovedformålet med landskapsplanen er å klargjøre utfordringer, muligheter og interessekonflikter mellom ulike brukerinteresser, og å utarbeide en langsiktig strategi for forvaltning av teigen som sikrer en bærekraftig ressursforvaltning og et positivt klimabidrag.</t>
  </si>
  <si>
    <t xml:space="preserve">The plan should show or review: 
• the boundaries of the plot 
• forest resources 
• forest roads 
• frequently used paths 
• particularly important areas for the outdoor recreation 
• areas with special restrictions (protected forests, priority species, selected nature types, nature reserves, etc.) 
• key habitats 
• occurrences of endangered/threatened species 
• occurrences of priority species 
• concentrations of at least four different NT forest species that have forestry as a known impact factor within an area of 1 hectare 
• national important nature types (A-value, or equivalent valuation in Narin) according to DN Håndbok 13 
• regional important nature types (B-value or equivalent valuation in Narin) according to DN Håndbok 13 
• nature types with "central ecosystem function" surveyed according to the Norwegian Environment Agency's instructions, with registered NiN properties, indicating that there may be important environment qualities 
• important game biotopes 
• endangered nature types 
• selected nature types 
• important cultural heritage 
• areas with special risk of erosion and landslides 
• areas of special significance for the protection of water resources. 
• spawn streams for anadrome salmon fish and waterway with river mussel 
• important areas for herding (reindeer) </t>
  </si>
  <si>
    <t xml:space="preserve">Planen skal vise eller omtale:
- Avgrensningen av teigen
- Skogressursene
- Skogsveier
- Mye brukte stier
- Spesielt viktige områder for friluftslivet
- Områder med spesielle restriksjoner (vernskog, prioriterte arter, utvalgte naturtyper, naturreservater m.m.)
- Nøkkelbiotoper
- Forekomster av truete arter
- forekomster av prioriterte arter 
• konsentrasjoner av minst fire ulike, skoglevende NT-arter som har skogbruk som kjent påvirkningsfaktor innenfor et areal på 10 dekar. 
• nasjonalt viktige naturtyper (A-verdi, eller tilsvarende verdisetting i Narin) etter DN Håndbok 13. 
• regionalt viktige naturtyper (B-verdi eller tilvarende verdisetting i Narin) etter DN Håndbok 13 
• naturtyper med «sentral økosystemfunksjon» kartlagt etter Miljødirektoratets instruks, med registrerte NiN- egenskaper, som indikerer at det kan være viktige livsmiljøkvaliteter.
• viktige viltbiotoper 
• truete naturtyper 
• utvalgte naturtyper 
• viktige kulturminner 
• områder med spesiell fare for erosjon og ras 
• områder med spesiell betydning for beskyttelse av vannressurser. 
• gytebekker for anadrom laksefisk og vassdrag med elvemusling 
• arealer viktige for reindrift </t>
  </si>
  <si>
    <t xml:space="preserve">The various values shall be described in the plan and a strategy must be compiled for management of the plot which ensures that the various interests are safeguarded satisfactorily. The following must be prepared: 
• a harvesting strategy, include a specification of possible average annual harvesting and its justification in the plan period. 
• an investment strategy which guarantees a satisfactory infrastructure in the forest, resource administration sustainable in the lang-term and a positive climate contribution. 
• guidelines for the forest management. These shall include, among other things, guidelines for selection of harvesting methods, including how the extent of selective felling can be increased on the property. These may be areas that are currently suitable for selective felling or that may be suitable for selective felling. </t>
  </si>
  <si>
    <t xml:space="preserve">De ulike verdiene skal beskrives i planen og det skal utarbeides en strategi for forvaltning av teigen som sikrer at de ulike interessene blir ivaretatt på en tilfredsstillende måte. Herunder skal det utarbeides:
• en avvirkningsstrategi, inkl. et beregnet mulig gjennomsnittlig hogstkvantum i planperioden. 
• en investeringsstrategi som sikrer en tilfredsstillende infrastruktur i skogen, en langsiktig bærekraftig ressursforvaltning og et positivt klimabidrag. 
• retningslinjer for gjennomføring av ulike skogbrukstiltak. Disse skal bl.a. omfatte retningslinjer for valg av hogstform, herunder hvordan omfanget av lukket hogst kan økes på eiendommen. Dette kan både være arealer som i dag er egnet for lukket hogst eller som ved bevisst stell kan bli egnet for det </t>
  </si>
  <si>
    <t xml:space="preserve">When planning and building forest roads, consideration for outdoor recreation, cultural heritage, biodiversity and the risk of flooding, erosion and soil landslides must be emphasized, in addition to forestry and other commercial benefits. 
No road shall be built in key habitats and areas set aside as biologically important areas (BVO) unless it has been clarified in advance that it can be done and replacement areas of at least equal quality have been set aside, cf. requirement 23 "Biologically important areas" and the routines for changing key habitats in requirement 22 "Key habitats". 
No obstacles should be created for natural movement of water and fish migration. </t>
  </si>
  <si>
    <t xml:space="preserve">Ved planlegging og bygging av skogsveger skal hensyn til friluftsliv, kulturminner, biologisk mangfold og fare for flom, erosjon og løsmasseskred vektlegges, i tillegg til skogbruksmessig og annen næringsmessig nytte. 
Det skal ikke bygges veg i nøkkelbiotoper og avsatte biologisk viktige områder (BVO) uten at det på forhånd er avklart at det kan gjøres og erstatningsareal av minst like god kvalitet er avsatt, jf. kravpunkt 23 «Biologisk viktige områder» og rutinene for endring av nøkkelbiotoper i kravpunkt 22 «Nøkkelbiotoper». 
Det skal ikke dannes hindringer for naturlige vannløp og fiskevandring </t>
  </si>
  <si>
    <t xml:space="preserve">The choice of route and road standard must be planned so that there is as little disturbance of nature as possible.  The alignment must be adapted to the landscape as far as possible, and the road must be constructed lightly in the terrain. and in accordance with the principles of the main plan forest 
road where it is available. </t>
  </si>
  <si>
    <t xml:space="preserve">Trasévalg og vegstandard skal planlegges slik at naturinngrepene blir minst mulig. Linjeføringen skal i størst mulig grad tilpasses landskapet og vegen skal bygges lett i terrenget og i tråd med prinsippene i hovedplan vei der det foreligger. </t>
  </si>
  <si>
    <t xml:space="preserve">When planning new road systems, forest owner must document the fact that roadbuilding is avoided in areas with recorded special environmental values. 
In larger contiguous forest areas with a small extent of technical interventions and which are particularly important for biodiversity or outdoor recreation, new forest roads should normally be avoided. PEFC Norway can be applied for exemption. </t>
  </si>
  <si>
    <t xml:space="preserve">Ved planlegging av nye veganlegg skal skogeier dokumentere at veibygging over områder med registrerte spesielle miljøverdier unngås. 
I større sammenhengende skogarealer med lite omfang av tekniske inngrep og som er spesielt viktig for biologisk mangfold eller friluftsliv, skal nye skogsbilveganlegg normalt unngås. Det kan søkes PEFC Norge om dispensasjon. </t>
  </si>
  <si>
    <t xml:space="preserve">Outdoor recreation interests must be given special emphasis in areas important for outdoor recreation, this includes selection of harvesting methods and size of the harvest site and avoiding damage to the paths when transporting logs. Important outdoor recreation areas are identified as areas that, pursuant to the law of Planning and Building, are bounded by a land boundary or equivalent or are marked with regard zone to outdoor recreation, and other urban areas and areas with similar use or outdoor recreation value. 
When carrying out forestry operations, emphasis must be placed on safeguarding the quality of the experience, particularly along paths and ski trails. “Paths and ski trails” refer to all paths and ski trails which are marked in the N50 map series, or which have similar use or are clearly evident in the terrain. 
Where harvesting affects groomed ski trails, skiers must be informed through distinct signboards. </t>
  </si>
  <si>
    <t xml:space="preserve">The public have the general right to use the forest for recreation purposes and right to pick berries and mushrooms within the scope defined by the Outdoor Recreation Act and other legislation. 
Commercial activity in forest area must take place in a way that the actual content of the general right use the forest for recreation purposes is maintained. </t>
  </si>
  <si>
    <t xml:space="preserve">Allmennheten har rett til fri ferdsel, samt rett til å plukke bær og sopp innenfor de rammer som settes av friluftsloven og annet lovverk. 
Næringsutøvelse på skogarealene skal gjennomføres slik at det faktiske innhold i den frie ferdselsretten opprettholdes. </t>
  </si>
  <si>
    <t xml:space="preserve">Sami rights 
The requirement shall ensure that Sami rights are safeguarded in area where forestry activities takes place. </t>
  </si>
  <si>
    <t xml:space="preserve">Skogeier skal anerkjenne, respektere og opprettholde berørte reindriftssamers rettigheter, sedvaner og kultur i samsvar med reindriftslovens bestemmelser, FN-erklæringen om urfolks rettigheter – 
UNDRIP (2007) og ILO-konvensjon 169 (1989). 
Sertifikatholder skal utarbeide rutine for periodevis dialog med reindriftsnæringen med Norges Reindriftssamers Landsforbund i tråd med PEFC N 03 – Krav ved gruppesertifisering. </t>
  </si>
  <si>
    <t xml:space="preserve">The reindeer herding district board shall, independent of the area extent of the operation, be notified by: 
- Fertilization in areas included in point d-f of the list below. 
- Soil scarification in areas included in point e-h of the list below. 
If there are objections to notified operation, it must be followed up through active dialogue. 
</t>
  </si>
  <si>
    <t xml:space="preserve">Reindrifts-distriktsstyre skal uavhengig av arealomfang på tiltaket varsles ved: 
- Gjødsling i områder som inngår i punkt d-f i lista under 
- Markberedning i områder som inngår i punkt e-h i lista under 
Dersom det er innsigelser på varslede tiltak, skal dette følges opp gjennom aktiv dialog. </t>
  </si>
  <si>
    <t xml:space="preserve">Der reindriftsamene har rettigheter skal det ved hogst og andre skogbrukstiltak tas særskilt hensyn i følgende områder: 
a) Viktige trekk- og flytteleder 
b) Oppsamlingsområder 
c) Vanskelige passasjer 
d) Viktige nødbeiteområder med hengelav i beitehøyde 
e) Beitehager 
f) Kalvingsland 
g) Lavrik mark 
h) Samiske hellige steder, offerplasser, gravplasser, kulturelt viktige stier og andre steder av særskilt kulturhistorisk betydning </t>
  </si>
  <si>
    <t xml:space="preserve">Considerations for Sami rights in other requirements 
Important emergency grazing areas with lichen in the trees will in most cases be areas up to the forest border that are covered by the protection forest provisions pursuant to the Forestry Act. "In the case of harvesting and other forestry operations, the rules that apply to such forests must be followed", cf. requirement 11 - Harvesting. 
" In mountain forests, emphasis shall be placed on promoting and maintaining an old forest character as well as ensuring regeneration and production. When carrying out harvesting, selective felling forms shall therefore be used to the greatest extent possible in spruce-dominated forests, and small-scale clear cut harvesting and small seed tree stand harvesting in pine-dominated forests". This requirement is also important to take into account for important distress grazing areas with regards to safeguarding lichen in the trees. It shall not be performed soil scarification in areas with lichen covered ground with humus thinner than 3 cm and other lichen covered ground with significance for reindeer herding , cf. requirement 16 – Soil scarification. 
" Soil scarification  shall be adapted to the place and landscape with the best practical possible method and technique to take into account biodiversity, water environment, carbon storage, reindeer herding and outdoor recreations. Spot scarification should be considered and preferred". 
"Fertilization must not affect lichen-rich land", cf. requirement 19 - Fertilization. All Sami cultural remains from the year 1917 or earlier are automatically protected and must be taken into account in accordance with requirement 30 – Cultural heritage and cultural environments. Forest roads in marginal forest areas up to the mountain can present challenges regarding the relocation of reindeer, reindeer land use and migratory routes. 
"In marginal forest areas with significant environmental, outdoor recreation or reindeer herders’ interests, simple road solutions such as tractor roads and winter roads must be given priority", cf. requirement 5 – Forest Roads.
</t>
  </si>
  <si>
    <t xml:space="preserve">Hensyn til samiske rettigheter i andre kravpunkt: 
Viktige nødbeiteområder med hengelav vil i de fleste tilfeller være områder opp mot skoggrensa som er omfattet av vernskogbestemmelsene etter skogbruksloven. «Ved hogst og andre tiltak skal de regler som gjelder for slik skog følges», jf kravpunkt 11 - Hogst. 
«I fjellskog skal det legges vekt på å fremme og opprettholde et gammelskogpreg. Ved hogst skal det derfor i størst mulig utstrekning brukes lukket hogstform (fjellskoghogst) i grandominert skog, og småflatehogst og mindre frøtrestillinger i furudominert skog». Dette kravet er viktig også for å ivareta hensyn til viktige nødbeiteområder med hengelav. 
«Lavmark med humusdekke tynnere enn 3 cm og annen lavmark med betydning for reindriften skal ikke markberedes», jf. kravpunkt 16 – Markberedning. 
«Markberedningen skal tilpasses sted og landskap med den til enhver tid beste praktisk mulige metode og teknikk for å ta hensyn til naturmangfold, vannmiljø, karbonlagre, reindrift og friluftsliv. Flekkmarkberedning skal vurderes og foretrekkes». 
«Gjødsling skal ikke påvirke lavrik mark», jf. kravpunkt 19 - Gjødsling. 
Alle samiske kulturminner fra år 1917 eller eldre er automatisk fredet og skal hensyntas i tråd med kravpunkt 30 – Kulturminner og kulturmiljøer. 
Skogsveger i marginale skogstrøk opp mot fjellet kan gi utfordringer med hensyn til flytting av rein, reinsdyras arealbruk og trekkruter. «I marginale skogstrøk med vesentlige miljø-, friluftsliv- eller reindriftsinteresser skal enkle vegløsninger som traktorveger og vinterbilveger prioriteres», jf. kravpunkt 5 – Skogsveger. </t>
  </si>
  <si>
    <t xml:space="preserve">Conversion of forest area for other use shall be restricted. The forest owner cannot make irreversible conversion of more than 5% of the forest area. Changed land use, in accordance with law, which is not counted in 5%: 
1. Areas that are part of the forestry infrastructure with direct connection to forest management such as forest road, place for timber, roundabouts, houses used in connection with the forestry, etc. 
2. Establishing of paths, ski trails and equivalent activity of facilitating outdoor recreation. 
3. Conversion of forests to other use takes place where, under the law, there is access to expropriation, provided that this contributes positively to sustainable social development in line with national and regional land use policies that include consultation with affected stakeholders. </t>
  </si>
  <si>
    <t xml:space="preserve">Konvertering av skogareal til annet arealbruk skal begrenses. Skogeier kan ikke foreta irreversibel omdisponering av mer enn fem prosent av skogarealet. 
Endret arealbruk, i samsvar med lov, som ikke regnes inn i 5 %: 
1. Arealer som inngår i skogbrukets infrastruktur med direkte tilknytning til skogforvaltningen som skogsbilvei, velteplass, snuplass, skogshusvær m.m. 
2. Etablering av stier, skiløyper og lignende med formål å legge til rette for friluftsliv 
3. Omdisponering av skog til annen arealbruk skjer hvor det med hjemmel i lov er adgang til ekspropriasjon, gitt at dette bidrar positivt til en bærekraftig samfunnsutvikling i tråd med nasjonal og regional arealpolitikk som inkluderer konsultasjon med berørte interessenter. 
 </t>
  </si>
  <si>
    <t xml:space="preserve">Areas that have been irreversibly converted after 14 February 2016 and which are not covered by the above exemptions are included in converted area. 
Where conversion and other measures require public approval, such approval shall be available as part of the documentation. 
</t>
  </si>
  <si>
    <t xml:space="preserve">Arealer som er irreversibelt omdisponert etter 14. februar 2016 og som ikke er omfattet av unntakene over, medregnes i omdisponert areal. 
Der omdisponering og andre tiltak krever offentlig godkjenning, skal slik godkjenning foreligge som en del av dokumentasjonen. 
Ved salg og eierskifte av skogeiendom som ikke oppfyller kravpunktet, kan ny eier søke PEFC Norge om dispensasjon fra kravet, slik at eiendommen kan inngå som sertifisert. PEFC Norge kan sette vilkår for en slik dispensasjon. </t>
  </si>
  <si>
    <t xml:space="preserve">Genetic preservation – forest trees
The requirement shall ensure natural genetic variation in forest trees. </t>
  </si>
  <si>
    <t xml:space="preserve">Confirmed during interview with group manager, forester and sites visited. This is specified in the specific instruction and guidance document for criteria 9. Confirmed during field visits that only native Picea and Pinus are used. </t>
  </si>
  <si>
    <t xml:space="preserve">Transparency of environmental information 
The requirement shall ensure transparency about the basis for decisions and the practice of the Norwegian PEFC Forest Standard. </t>
  </si>
  <si>
    <t xml:space="preserve">Requirements for environmental information pursuant to the Environmental Information Act relating to data from environmental registrations or other types of environmental information relating to the management of forest resources on the property shall be provided when required or it can be referred to information available in public accessible information solutions. Information shall be provided as soon as possible and no later than one month after the claim has been received (cf. Section 18 of the Environmental Information Act). By being certified, the forest owner gives the certificate holder the right and obligation to follow up legal claims for environmental information hat the certificate holder possesses, on behalf of the forest owner. </t>
  </si>
  <si>
    <t>Confirmed during interview with group manager, forester and sites visited. This is specified in the specific instruction and guidance document for criteria 10. Confirmed during interview that both sites visitedand the group manager is aware of the requirements on pulicly available information.</t>
  </si>
  <si>
    <t xml:space="preserve">The possibilities of harvesting can be utilized within the framework set by considerations relating to economy, outdoor recreation, biodiversity, other environmental values and legislation. 
In areas defined as protected forests pursuant to the Forestry Act and in other areas where harvesting is regulated by separate regulations or provisions, the rules that apply to such forests shall be followed. </t>
  </si>
  <si>
    <t xml:space="preserve">Avvirkningsmulighetene kan utnyttes innenfor de rammer hensynet til økonomi, friluftsliv, biologisk mangfold, andre miljøverdier og lovverk setter. 
I områder definert som vernskog etter skogbruksloven og i andre områder der hogst er regulert med egne forskrifter eller bestemmelser, skal de regler som gjelder for slik skog følges. </t>
  </si>
  <si>
    <t xml:space="preserve">In rich deciduous forest, closed logging form shall be used. On the vegetation type blueberry oak forests on low and medium site indexes, open harvesting methods can be used, with the goal being to cultivate pine where this results in increased production. </t>
  </si>
  <si>
    <t xml:space="preserve">Så langt det er mulig av hensyn til stabilitet og foryngelse av tilstedeværende treslag, skal lukkede hogster brukes i sumpskog og myrskog, og i overgangssonen mot fastmark, jf. kravpunkt 28. Der ordinær lukket hogst ikke er mulig kan småflatehogst benyttes. Det skal ved skogbehandling legges vekt på å ivareta de økologiske funksjonene til alle myrer og sumpskoger, uavhengig av størrelse. Buskvegetasjonen er særlig viktig. Det er ikke krav om tilpasninger av hogstform for sumpskog og myrskog mindre enn 2 dekar. </t>
  </si>
  <si>
    <t xml:space="preserve">The forest owner is responsible for ensuring that as little waste and emissions as possible occurs, and to ensure that waste collected is deposed properly and when requirements are defined for approved landfill. 
All types of waste from both manual and mechanical forestry operations must be removed once work has been completed. 
Hazardous waste such as oils, fluids, batteries, fuel containers and equivalent must be delivered to an approved landfill. </t>
  </si>
  <si>
    <t xml:space="preserve">Forestry machines with larger quantities of oil under high pressure shall have equipment which limits leaks to a minimum. Proper maintenance and proper cleaning shall be carried out on all mechanical units. 
Discharges of oil, fuel and chemicals that may harm the environment should be immediately sealed. Larger discharges must be notified to the fire department in the municipality. 
</t>
  </si>
  <si>
    <t xml:space="preserve">Skogsmaskiner med større mengder olje under høyt trykk skal ha utstyr som begrenser utslipp til et minimum. Det skal utføres forskriftsmessig vedlikehold og forsvarlig renhold på alle maskinelle enheter. 
Utslipp av olje, drivstoff og kjemikalier som kan være til skade for miljøet skal umiddelbart tettes. Større utslipp skal varsles til brannsjefen i kommunen. </t>
  </si>
  <si>
    <t xml:space="preserve">Fuel should be secured against accidental incidents and stored in approved and lockable tanks. Fuel can only be stored at the recommended minimum distance of 50 meters to the nearest drinking water location unless otherwise specified. </t>
  </si>
  <si>
    <t xml:space="preserve">Drivstoff skal sikres mot utilsiktede hendelser og lagres på godkjente og låsbare tanker. Drivstoff kan kun lagres med anbefalt minsteavstand 50 meter til nærmeste drikkevannsforekomst dersom ikke annet er bestemt. </t>
  </si>
  <si>
    <t xml:space="preserve">Standing and fallen dead wood of deciduous trees and pines that have been dead for more than a year, and spruce that has been dead for more than 5 years shall be spared. 
In situations with large quantities of death wood as a result of calamities, newly dead deciduous trees and pine can be taken out within two years. This must be justified and documented. Retention trees should be spared as normal. </t>
  </si>
  <si>
    <t xml:space="preserve">Stående og liggende død ved av lauvtrær og furu som har vært døde i mer enn ett år, og gran som har vært død i mer enn 5 år, skal spares. 
I situasjoner med store mengder død ved som følge av kalamiteter, kan nylig døde lauvtrær og furu tas ut innen to år. Dette må begrunnes og dokumenteres. Livsløpstrær skal gjensettes som normalt. </t>
  </si>
  <si>
    <t xml:space="preserve">Retetention trees 
At harvesting, at least 10 retention trees per hectare of the harvested area should be set aside. Retention trees are left individually or in groups in the operational area in a way that contributes to tree stability. The requirement for number of retention trees applies as an average for the harvested area and may include several forest stands. 
The retention trees are primarily selected from the oldest trees with the highest value for biodiversity. Both dominant tree species and any rare/uncommon tree species shall be represented. Where there is a risk of storm felling, up to half of the retention trees of living spruce and aspen can be cut to high stumps (trees that is cut higher than 3 meters). To find storm-resistant spruce trees that can act as retention trees, trees with a large twig-mass shall be preferred. Trees with diameter down to about 20 cm can also be used. Standing dead spruce can be included as retention trees. The sum of standing dead spruce and high stumps should not account for more than half the number of retention trees. </t>
  </si>
  <si>
    <t xml:space="preserve">Gjensetting av livsløpstrær 
Ved hogst skal det i gjennomsnitt settes igjen minst 10 livsløpstrær pr. hektar avvirket areal. Livsløpstrær settes igjen enkeltvis eller i grupper i driftsområdet på en måte som bidrar til stabilitet. Kravet til antall livsløpstrær gjelder som gjennomsnitt for det avvirkede område, og kan omfatte flere skogbestand. 
Livsløpstrærne velges blant de eldste trærne med høyest verdi for naturmangfoldet. Både dominerende treslag og eventuelt sjeldne/uvanlige treslag skal være representert. Der det er fare for stormfelling, kan inntil halvparten av livsløpstrærne av levende gran og osp kappes til høgstubbe (tre som kappes høyere enn 3 meter). For å finne stormsterke grantrær som kan fungere som livsløpstrær, kan også trær med stor barmasse og en diameter ned til ca. 20 cm brukes. Stående død gran kan inngå som livsløpstrær. Summen av stående død gran og høgstubber skal ikke utgjøre mer enn halvparten av antall livsløpstrær. </t>
  </si>
  <si>
    <t xml:space="preserve">At least 2 of the life cycle trees should be chosen from the dominant tree species. In addition, priority shall be given to the following trees: 
a) Especially large/old trees, hollow trees and large trees with pronounced widt, large twigs and/or flat crowns 
b) Large/old trees with distinctly older cultural tracks such as trees used for harvesting winter food for livestock, trees being used for nesting, pasture trees and barked pine trees previously used as an addition to grain in bread. 
c) Trees with holes for woodpecker and nest function for birds of prey 
d) Red-listed tree species such as ash, elm, native yew, wild apple, and various asal species 
e) deciduous trees in the forest landscape within the boreal zone 
f) Large specimens of aspen, willow, rowen, maple, linden, hackberry, hazel, cherries, juniper and holly 
g) Living trees with traces of previous fires </t>
  </si>
  <si>
    <t xml:space="preserve">Minst 2 av livsløpstrærne skal velges blant dominerende treslag. Utover disse skal følgende trær prioriteres: 
a) Spesielt grove/gamle trær, hule trær og grove trær med utpreget vid, grovkvistet og/eller flat krone 
b) Grove/gamle trær med tydelige eldre kulturspor som hagemarkstrær, styvingstrær, beitetrær og barktatte furutrær 
c) Trær med hakkespetthull og reirfunksjon for rovfugler 
d) Rødlista treslag som ask, alm, barlind, villeple, og ulike asalarter 
e) Edelløvtrær i skoglandskapet innen boreal sone 
f) Store eksemplarer av osp, selje, rogn, lønn, lind, hegg, hassel, kirsebær, einer og kristtorn 
g) Levende trær med brannspor 
 </t>
  </si>
  <si>
    <t xml:space="preserve">No retentions trees should be left of foreign tree species. The same applies to foreign provenances that are obviously not adapted to the conditions of the site.    </t>
  </si>
  <si>
    <t xml:space="preserve">Det skal ikke settes igjen livsløpstrær av utenlandske treslag. Det samme gjelder utenlandske provenienser som åpenbart ikke er tilpasset forholdene på voksestedet.    
   </t>
  </si>
  <si>
    <t xml:space="preserve">Management of retention trees 
Retention trees shall be mapped in connection to the harvest. Where several trees are set aside in groups, there are no requirements for mapping each tree. When a central database for retentions trees has been established, these must be reported. 
Retention trees that die should remain in the forest. These can only be removed if there is a written public order for this pursuant to the Forest Act concerning forest health. 
Where there is a clear risk that retention trees or dead trees cause damage to house, buildings and infrastructure , or creates obstacles on the paths and roads, these can be cut and set aside.  </t>
  </si>
  <si>
    <t xml:space="preserve">Forvaltning av livsløpstrær 
Livsløpstrær tilhørende gjennomført hogst skal kartfestes. Der flere trær står i gruppe er det ikke krav til kartfesting av hvert enkelt tre. Når det er etablert en sentral database for livsløpstrær skal disse rapporteres inn. 
Livsløpstrær som dør, skal forbli i skogen. Disse kan kun fjernes dersom det foreligger skriftlig offentlig pålegg om dette etter skoglovens bestemmelser om skoghygiene. 
Der det er klar fare for at livsløpstrær eller døde trær kan forårsake skade på hus, bygninger og infrastruktur, eller skaper hindringer på stier og veier, kan disse felles og/eller kappes og legges til side. </t>
  </si>
  <si>
    <t xml:space="preserve">Off-road transport must not take place in areas set aside as key habitats if this would damage the biological values. 
Transportation through key habitats and biologically important areas can be allowed if absolutely necessary to carry out the planned operation. In addition, non- harmful utility driving for other purposes can take place. Off-road transport through key habitats and BVO areas must be approved in writing by a person with forest biological competence when establishing or auditing. </t>
  </si>
  <si>
    <t xml:space="preserve">Det skal ikke skje terrengtransport i områder som er avsatt som nøkkelbiotoper hvis dette skader de biologiske verdiene. 
Det kan kjøres i nøkkelbiotoper og BVO-områder dersom det er helt nødvendig for å gjennomføre planlagt skjøtsel. I tillegg kan skånsom nyttekjøring for andre formål skje. 
Terrengtransport gjennom nøkkelbiotoper og BVO-områder skal avklares skriftlig med person med skogbiologisk kompetanse ved opprettelse eller revidering. 
 </t>
  </si>
  <si>
    <t xml:space="preserve">Paths and ski trails, as well as roads of cultural interest should not be used as a driving route where it is practically possible to avoid this. Exceptions can be made to this rule if paths and ski trails are laid in already built-up forestry routes, or where it is necessary to avoid double routes and alternative driving routes that will have greater negative consequences for the environment and outdoor recreations. Driving damage to paths must as far as possible be avoided.  </t>
  </si>
  <si>
    <t xml:space="preserve">Stier og skiløyper, samt veger av kulturhistorisk interesse skal ikke benyttes som kjøretrasé der det er praktisk mulig å unngå dette. Det kan gjøres unntak fra denne regelen dersom stier og skiløyper er lagt i allerede opparbeidede kjøretraséer for skogsdrift, eller hvor det er nødvendig for å unngå dobbelttraseer og alternative kjøretraseer som vil ha større negative konsekvenser for miljøet og friluftslivet. Kjøreskader på stier skal søkes unngått. </t>
  </si>
  <si>
    <t xml:space="preserve">Hjulspor som forårsaker vannavrenning og erosjon, kjøreskader i stier og skiløyper og andre vesentlige skader, skal utbedres så snart fuktighetsforholdene gjør dette praktisk mulig etter avsluttet bruk av kjøretrasé. Spesielt skal det ved avslutning av drift legges vekt på å unngå at vann blir stående i stier. 
 </t>
  </si>
  <si>
    <t xml:space="preserve">Normal forest cycle and minimum age of harvesting 
The timing of harvesting is important for many of the forest's functions and for interests related to forests. The normal forest cycle provided good health in the stands, and the minimum stand age for clear cutting and seed stands are stated in the table below. Harvesting time shall be adapted to conditions in the stand and operational conditions and may in certain cases decrease towards the minimum standage. On the other hand, consideration for carbon sequestration  and carbon storage can make it optimal to delay the harvest to a stand age that exceeds normal forest cycle. 
This forms the framework for the assessment of harvesting time. The forest owner is obliged to make both an individual assessment of the condition and economy of the individual stand and to balance this against other interests.
*However, younger forest may be felled than stated as a lower age limit if this takes place as a consequence of legal conversion of the area to a different purpose, if the stand density is unsatisfactory, if existing tree species do not utilize the production capacity of the area in a satisfactory manner, or if the value growth is small or negative as a result of weakened health or other reasons. Harvesting at a lower age than above stated as a lower age limit shall be justified and documented. 
Nor can deciduous tree dominated forests in younger, satisfactory stocked stands be felled in the form of clear cuttings or seed stands. </t>
  </si>
  <si>
    <t xml:space="preserve">Vanlig omløpstid og minstealder for hogst:
Tidspunktet for hogst har betydning for mange av skogens funksjoner og for interesser knyttet til skog. Vanlig omløpstid, forutsatt god sunnhet i bestandet, og minste bestandsalder for flatehogst og frøtrestillingshogst framgår av tabellen nedenfor. Hogsttidspunkt skal kunne tilpasses forholdene i bestandet og driftsmessige forhold og kan i visse tilfeller gå ned mot minste bestandsalder. På den annen side kan hensyn til skogens opptak og lagring av karbon gjøre det optimalt å overholde skogen lengre enn vanlig omløpstid. 
Dette danner rammene for vurdering av hogsttidspunkt. Skogeier plikter å gjøre både en individuell vurdering av tilstand og økonomi i det enkelte bestand og å avveie dette opp mot andre interesser. 
*Hogst av yngre skog enn angitt som nedre aldersgrense kan imidlertid skje dersom hogsten skjer som følge av en lovlig omdisponering av arealet til annet formål, bestandstettheten er utilfredsstillende, eksisterende treslag ikke utnytter arealenes produksjonsevne på en tilfredsstillende måte eller hvis verditilveksten er liten eller negativ som følge av svekket sunnhet eller andre årsaker. Hogst ved lavere alder enn ovenfor angitt som nedre aldersgrense skal begrunnes og dokumenteres. 
Heller ikke løvtredominert skog i yngre tilfredsstillende bestand kan sluttavvirkes i form av flater eller frøtrestillingshogst. </t>
  </si>
  <si>
    <t xml:space="preserve">Regeneration after harvesting 
When planning harvesting, regeneration methods, including harvesting methods and the possibility of natural regeneration, as well as the need for soil scarification, shall be considered. The choice must be documented. 
On areas where natural regeneration after harvesting has been planned, the trees must be felled in such a way that regeneration can be established as quickly as possible. If natural regeneration is not successful, silvicultural measures shall be implemented. 
In areas where planting or sowing after harvesting has been planned, it must be planted or sown as soon as it is practically possible, and within three years at the latest unless the authorities have granted an exemption. </t>
  </si>
  <si>
    <t xml:space="preserve">Foryngelse etter hogst: 
Ved planlegging av hogst skal foryngelsesmetode, herunder hogstform og mulighet for naturlig foryngelse, samt behov for markberedning, vurderes. Valget skal dokumenteres. 
På arealer der en har planlagt naturlig foryngelse etter hogst, må det hogges på en slik måte at foryngelse kan etableres raskest mulig. Hvis en ikke lykkes med naturlig foryngelse, skal skogkulturtiltak settes i verk. 
På arealer der en har planlagt planting eller såing etter hogst, skal det plantes eller såes så snart det er forsvarlig og praktisk mulig og senest innen 3 år, gitt at det ikke er gitt dispensasjon fra myndighetene. </t>
  </si>
  <si>
    <t xml:space="preserve">Juvenile stand tending 
The need for juvenile stand tending shall be assessed. Young forest fields must be tended to ensure good growth and fast establishment of new forests with satisfactory density. 
When juvenile stand tending is done, emphasis shall be placed on utilizing the areas' opportunities for quality production, creating stable stands, and building a forest that provides a basis for variation in the-production and regeneration methods. 
Mix of spruce and pine and groups and different tree species shall be sought, with occurrence of deciduous trees where conditions allow. Moreover, grazing for wild animal should be taken into account, especially ROS species (rowan, aspen and willow). 
It shall not be felled trees over/in streams, paths, roads, cultural heritage and out on agricultural land. Furthermore, no buffer zones shall be cleared, unless the intervention in the long term ensures stable, and multi-layered vegetation belt, cf. requirement 27. Water protection 
Disturbance of nesting birds of prey and owls should be avoided, cf. requirement 24. Consideration for birds of prey and owls.
</t>
  </si>
  <si>
    <t xml:space="preserve">Ungskogpleie: 
Behov for ungskogpleie skal vurderes. Ungskogfelt skal følges opp, for å sikre god vekst og rask etablering av ny skog med tilfredsstillende tetthet. 
Når ungskogpleie gjøres, skal det – basert på en vurdering av forventede klimaendringers effekt på vekst og skogstruktur på stedet – legges vekt på å utnytte arealenes muligheter for kvalitetsproduksjon, skape stabile bestand, og å bygge opp en skog som gir grunnlag for variasjon i avvirknings- og foryngelsesmetoder 
Det skal tilstrebes barblanding og holt med innslag av lauv der forholdene tillater det. Videre skal det tas hensyn til viltbeite, spesielt ROS-arter. 
Det skal ikke felles over/i bekker, stier, veger, kulturminner og ut på jordbruksareal. Videre skal det ikke ryddes i kantsoner, med mindre inngrepet på sikt sikrer stabil, vekstkraftig og flersjiktet vegetasjonsbelte, jf. kravpunkt 27. Vannbeskyttelse 
Forstyrrelse av hekkende rovfugl og ugler skal unngås, jf. kravpunkt 24. Hensyn til rovfugler og ugler. </t>
  </si>
  <si>
    <t xml:space="preserve">Soil scarification 
The requirement sets frameworks for the use and execution of soil scarification where considerations for forest regeneration, climate, biodiversity, outdoor recreation and other environmental considerations are balanced. </t>
  </si>
  <si>
    <t xml:space="preserve">Before soil scarification  can be carried out, consideration for biodiversity, outdoor recreation, reindeer herding, cultural heritage, erosion and water runoff must be assessed, and areas that are not to be scarified must be clarified. The assessments must be documented. </t>
  </si>
  <si>
    <t xml:space="preserve">Før markberedning kan gjennomføres skal hensyn til naturmangfold, friluftsliv, reindrift, kulturminner, erosjon og vannavrenning være vurdert, og arealer som ikke skal markberedes skal være avklart. Vurderingene skal kunne dokumenteres. </t>
  </si>
  <si>
    <t xml:space="preserve">Areas that should not be scarified include: 
• In marsh forests, swamp forests and spring forests 
• Lime rich forest (lime stage h-i by Nature in Norway system, NiN) 
• In nature types with tall-herbs (høgstaudeskog) 
• In lichen woodland with humus cover less than 3 cm thick and other lichen woodland important for reindeer herding 
• In buffer zones 
• Less than 5 meters away from streams which are unlikely to run dry 
• Less than 5 meters away from the outer edge of cultural registered delimitation or visible outer edge 
• Within cultural heritage buffer zones 
• Closer than 2.5 meters from frequently used paths 
• In areas set aside as biologically important areas and key habitats 
• Biologically valuable 'small areas' where vegetation is spared. 
• In humid areas 
• Selected nature types and functional area for priority species cf. The Nature Diversity Act </t>
  </si>
  <si>
    <t xml:space="preserve">Arealer som ikke skal markberedes inkluderer: 
• I myrskog, sumpskog og kildeskog 
• Kalkskog (kalktrinn h-i etter Natur i Norge, NiN) 
• I høgstaudeskog 
• På lavmark med humusdekke tynnere enn 3 cm og annen lavmark med betydning for reindriften 
• I kantsoner 
• Nærmere enn 5 m fra bekk med årssikker vannføring 
• Nærmere enn 5 m fra kulturminnets registrerte avgrensing eller synlige ytterkant 
• Innenfor kulturmiljøer 
• Nærmere enn 2,5 m fra mye brukte stier 
• I områder avsatt som biologisk viktige områder og nøkkelbiotoper 
• Biologisk verdifulle «småområder» med gjensatt vegetasjon 
• I fuktige søkk 
• Utvalgte naturtyper og funksjonsområde for prioriterte arter jf. naturmangfoldloven </t>
  </si>
  <si>
    <t xml:space="preserve">For areas where one, according to the assessment above, can carry out soil scarification, and where the measure will provide a significant effect on forest regeneration and production, the following requirements apply to implementation: 
Soil scarification shall be adapted to the place and landscape with the best practical possible method and technique to take into account biodiversity, water environment, carbon storage, reindeer herding and outdoor recreations. Spot scarification should be considered and preferred. 
Soil scarification is planned so that vegetation in the field and shrub layers is preserved as much as possible. Damage to lying and standing dead wood (not applicable to branches, tops and small logst) should be avoided.  
In important outdoor recreation areas, consideration for outdoor recreation shall be considered specifically when deciding whether to perform scarification and only spot scarification can be used. </t>
  </si>
  <si>
    <t xml:space="preserve">For områder der en etter ovenstående kan gjennomføre markberedning, og hvor tiltaket vil gi en vesentlig nytteverdi, gjelder disse kravene til gjennomføring: 
Markberedningen skal tilpasses sted og landskap med den til enhver tid beste praktisk mulige metode og teknikk for å ta hensyn til naturmangfold, vannmiljø, karbonlagre, reindrift og friluftsliv. 
Flekkmarkberedning skal vurderes og foretrekkes. 
Markberedning planlegges slik at vegetasjon i felt- og busksjikt i størst mulig grad hensyntas. Skade på liggende og stående død ved (gjelder ikke greiner, topper og småvirke) skal unngås.  
I viktige friluftslivsområder skal hensyn til friluftsliv vurderes særskilt ved beslutning om markberedning og kun flekkmarkberedning kan benyttes. </t>
  </si>
  <si>
    <t>Scarified area It should not be scarified more than necessary to get a satisfactory number of suitable planting/ seedling sites. The table indicates the maximum degree of scarification in percentage by site index and from that minimum distance between stripes when stripe scarification is used.
When performing soil scarification, continuous stripes should be avoided. 
The stripes should normally not go deeper than 20 cm. However, stones pulled up can deepen the stripes. Increased runoff, erosion and changes in drainage conditions shall be avoided, among other things, by adjusting the stripe length and direction in relation to terrain. The requirements for lift up apply: 
• It Should always be driven with a break (lift up) in the stripes of at least one meter per 10 meters 
• When humus cover is thinner than 5 cm, it should always be run with a break (lift up) in the stripes of two meters per 10 meters 
• In case of scarification for natural regeneration, it should be breaks (lift up) with breaks(lift up) in the strips of two meters per 10 meters</t>
  </si>
  <si>
    <t xml:space="preserve">Avflekkingsareal: Det skal ikke markberedes mer enn det som er nødvendig for å få et tilfredsstillende antall egnede planteplasser. Tabellene angir maksimalt avflekkingsgrad etter bonitet og ut fra det minimum avstand mellom stripene ved stripemarkberedning.  
Ved markberedning skal sammenhengende furer unngås. Furene skal normalt ikke gå dypere enn 20 cm. Stein som dras opp, kan imidlertid gjøre furene stedvis dypere. Økt avrenning, erosjon og endringer i dreneringsforhold skal unngås blant annet ved tilpasning av stripelengde og retning i forhold til terreng. Følgende krav til oppløft gjelder: • Det skal alltid kjøres med brudd i stripene på minimum en meter pr 10 meter • Når humusdekke er tynnere enn 5 cm, skal det alltid kjøres med brudd i stripene på to meter pr 10 meter • Ved markberedning for naturlig foryngelse skal det kjøres med brudd i stripene på to meter pr 10 meter. </t>
  </si>
  <si>
    <t xml:space="preserve">The tree species composition shall be adapted to the site, as well as expected climate-related changes that will affect the composition of the tree species. It shall be facilitated that all tree species that naturally occur are present on the property. 
A significant deciduous tree proportion shall be sought with own deciduous tree stands, deciduous trees in groups and as single trees, including old, large deciduous trees, unless climatic and soil conditions make this difficult. 
A substantial amount of deciduous tree share shall be facilitated in the event of regeneration and juvenile forest tending (cf. requirement 15 – long-term timber production), thinning and harvesting (cf. requirement 11). 
Deciduous trees as retention trees shall be given priority, cf. requirement 13 retention trees and dead trees. Where the conditions are right, a mixture of spruce and pine should be sought. 
Norwegian tree species that are rare in the area shall be safeguarded and/or promoted by forestry measures. </t>
  </si>
  <si>
    <t xml:space="preserve">Treslagssammensetningen skal tilpasses voksestedet, samt forventede klimarelaterte endringer som vil påvirke treslagssammensetningen. Det skal legges til rette for at alle treslag som naturlig forekommer, finnes på eiendommen 
Det skal tilstrebes et betydelig lauvtreinnslag med egne lauvtrebestand, lauvtrær i grupper og som enkelttrær, herunder gamle, grove lauvtrær, med mindre klimatiske og jordbunnsmessige forhold gjør dette vanskelig. 
Det skal legges til rette for en vesentlig lauvtreandel ved foryngelse og ungskogpleie (jf. kravpunkt 15 – langsiktig virkeproduksjon), tynning og hogst (jf. kravpunkt 11). 
Lauvtrær som livsløpstrær skal prioriteres, jf. kravpunkt 13 Livsløpstrær og døde trær. Der forholdene ligger til rette for det, skal det tilstrebes en blanding av gran og furu. 
Norske treslag som er sjeldne i området, skal ivaretas og/eller fremmes ved skogbrukstiltak. </t>
  </si>
  <si>
    <t xml:space="preserve">Based on a precautionary principle, use of pesticides in forests as a forest as a measure shall as far as possible be avoided and subject to strict practice. 
The principles of integrated pest management (IPM) shall be used as a basis for vegetation control. Through forest measures, the forest owner shall endeavor to minimize or avoid the use of chemical pesticides. This is done by varied and adapted use of logging forms and silvicultural culture methods. Where absolutely necessary, pesticides can be used when it is the only effective, convenient or economical method of preventing the spread of grass, herbal and deciduous vegetation that inhibits the desired regeneration. The forest owner or certificate holder shall have the necessary expertise in IPM, cf. PEFC N 03. </t>
  </si>
  <si>
    <t xml:space="preserve">Ut fra et føre var-prinsipp skal sprøyting av skog som et skogkulturtiltak så langt som mulig unngås og underlegges en streng praksis. 
Prinsippene i integrert plantevern skal legges til grunn for vegetasjonskontroll. Gjennom skogskjøtsel skal skogeier tilstrebe å minimere eller unngå bruk av kjemiske sprøytemidler. Dette gjøres ved 
variert og tilpasset bruk av hogstformer og skogkulturmetoder. Der det er absolutt nødvendig kan sprøyting skje når det er den eneste effektive, praktiske eller økonomiske metoden for å hindre oppslag av gras-, urte- og lauvvegetasjon som hindrer ønsket foryngelse. Skogeier eller sertifikatholder skal ha nødvendig kompetanse på IPV, jf. PEFC N 03. </t>
  </si>
  <si>
    <t>Confirmed during interview with group manager, forester and sites visited. This is specified in the specific instruction and guidance document for criteria 18. No use of pesticides the last year. Recording template prepared by the group manager.</t>
  </si>
  <si>
    <t xml:space="preserve">The use of pesticides should not take place on vegetation that is on average more than 2 meters high. The above rules can be deviated from when combating invasive species. 
It is not allowed to use pesticides closer than 25 meters from lakes, streams, rivers, marshes, lichen-rich areas, key habitats, biologically important areas (BVO), endangered species and close to endangered nature types, or areas with other special environmental values. 
The choice of pesticide, method of application and time of application shall minimize the risk of harm to species other than intended. </t>
  </si>
  <si>
    <t xml:space="preserve">Sprøyting skal ikke skje på vegetasjon som i gjennomsnitt er mer enn 2 meter høy. Reglene over kan fravikes ved bekjempelse av fremmede arter. 
Det skal ikke sprøytes nærmere enn 25 meter fra vann, bekker, elver, myrer, lavrik mark, nøkkelbiotoper, BVO-arealer, truede og nær truede naturtyper, eller områder med andre spesielle miljøverdier. 
Valg av sprøytemiddel, påføringsmetode og påføringstidspunkt skal minimere risiko for skade på andre arter enn tiltenkt. </t>
  </si>
  <si>
    <t xml:space="preserve">Same as above. No use of pesticides the last year. </t>
  </si>
  <si>
    <t>Same as above. No use of pesticides the last year. The group manager has records of workers/contractors certificate of authorization.</t>
  </si>
  <si>
    <t xml:space="preserve">Use of biological means of pest control 
The use of biological means of pest control should be limited to needs. Biological means approved by the Norwegian Food Safety Authority can be used in accordance with the authority's guidelines. The use of biological means of combat must be documented, including the type and treated area. </t>
  </si>
  <si>
    <t xml:space="preserve">Bruk av biologiske bekjempelsesmidler:
Bruk av biologiske bekjempelsesmidler skal begrenses til behov. Biologiske bekjempingsmidler godkjent av Mattilsynet kan benyttes i samsvar med tilsynets retningslinjer. Bruk av biologiske bekjempelsesmidler skal dokumenteres, inkludert type og behandlet område. </t>
  </si>
  <si>
    <t xml:space="preserve">Same as above. No use of pesticides nor biological pest control the last year. </t>
  </si>
  <si>
    <t xml:space="preserve">The forest owner shall ensure that forestry is operated in a way that ensures the natural processes and long-term production capacity of the forest area are maintained. Nutrient loss and nutrient leakage shall be as little as possible. The use of fertilizers shall not be an alternative to natural care of nutrients in the soil. 
It shall not be fertilized in areas that are characterized by elements such as dead- wood, or multi layers of trees, or age variation – which often is a result from the absence of open harvesting. Fertilization can take place in areas where it has a significant positive effect on growth and minimal negative effect on biodiversity and water quality. 
Where it can be documented that the wood production will increase significantly, it can be fertilized on suitable, intermediate nutrient rich sites on vegetation types, berry heather forests, blueberry forests, small fern forests and large fern forests. On all other vegetation types, it shall not be fertilized. </t>
  </si>
  <si>
    <t xml:space="preserve">Skogeier skal påse at skogbruket drives på en måte som sikrer markas naturlige prosesser og langsiktige produksjonsevne opprettholdes. Næringstap og næringslekkasje skal være minst mulig. 
Bruk av gjødsel skal ikke være et alternativ til naturlig ivaretakelse av næringsstoffer i jorda. 
Det skal ikke gjødsles på arealer som er preget av elementer som død ved, eller sjiktning, eller aldersvariasjon – som ofte følger av fravær av åpne hogster. Gjødsling kan skje på arealer der det har vesentlig positiv effekt på tilvekst og minimal negativ effekt på naturmangfold og vannkvalitet. 
Der det kan dokumenteres at virkesproduksjonen vil øke vesentlig, kan det gjødsles på egnede, kalkfattige utforminger av vegetasjonstypene, bærlyngskog, blåbærskog, småbregneskog og storbregneskog. På alle øvrige vegetasjonstyper skal det ikke gjødsles. </t>
  </si>
  <si>
    <t>Confirmed during interview with group manager, forester and sites visited. This is specified in the specific instruction and guidance document for criteria 19. No use of fertilisers the last year. Recording template prepared by the group manager.</t>
  </si>
  <si>
    <t xml:space="preserve">Fertilization should not affect lakes, ponds, rivers, streams, marshes, lichen woodland, key habitats, BVO areas, endangered and near endangered nature types, or areas with other special environmental values. A fertilization-free buffer zone of 25 meters shall be set aside towards these areas (applies to streams with year-round water flow) to avoid runoff. 
To ensure compliance with the fertilizer-free buffer zone, in weather conditions or methods that can reduce the level of precision, a fertilizer-free buffer zone of 50 meters shall be used. </t>
  </si>
  <si>
    <t xml:space="preserve">Gjødsling skal ikke påvirke innsjøer, tjern, elver, bekker, myrer, lavrik mark, nøkkelbiotoper, BVO-arealer, truede og nær truede naturtyper, eller områder med andre spesielle miljøverdier. Det skal det settes igjen en gjødslingsfri sone på 25 meter mot disse områdene (gjelder bekker med helårs 
vannføring) for å unngå avrenning. 
For å sikre at gjødslingsfri sone overholdes skal det ved værforhold eller metoder som kan redusere presisjonsnivået benyttes en gjødselfri sone på 50 meter. </t>
  </si>
  <si>
    <t xml:space="preserve">Fertilization shall not occur until the snow melt is finished in spring and be finished before the end of August. The fertilization shall be adapted to the time and weather conditions that minimize the risk of nutrient leakage. </t>
  </si>
  <si>
    <t>Same as above. No use of fertilisers the last year. Recording template prepared by the group manager.</t>
  </si>
  <si>
    <t xml:space="preserve">Use of foreign tree species 
The requirement shall ensure that use is limited and avoid the spread of foreign tree species in order to take into consideration landscapes, outdoor activities, biodiversity and forest production/climate. </t>
  </si>
  <si>
    <t xml:space="preserve">In the event of afforestation and regeneration after harvesting, Norwegian tree species shall be used. Foreign tree species can only be used on areas where foreign tree species have been planted for forestry purposes in the past. 
The possibility of using foreign tree species is limited to the use of the tree species sitka- spruce gran, lutz-spruce and larch, and only in coastal areas from Lindesnes to Troms. 
The use of foreign tree species requires that the measure is pre-approved by applicable legislation and mapped. </t>
  </si>
  <si>
    <t xml:space="preserve">Ved påskoging og foryngelse etter hogst skal norske treslag benyttes. Utenlandske treslag kan kun benyttes på arealer der det har vært plantet utenlandske treslag for skogbruksformål tidligere. 
Muligheten for bruk av utenlandske treslag er begrenset til bruk av treslagene sitkagran, lutzgran og lerk, og kun i kyststrøk fra Lindesnes til og med Troms. 
Bruk av utenlandske treslag forutsetter at tiltaket er forhåndsgodkjent etter gjeldende lovverk og kartfestes. </t>
  </si>
  <si>
    <t xml:space="preserve">Planting foreign tree species also requires that one has experience from the previous circulation which suggests that: 
1. the use of the tree species will result in significantly better production than with Norwegian tree species and/or is necessary to ensure a satisfactory regeneration 
2. the use of the tree species does not have a material negative impact on landscapes, outdoor recreation and biodiversity 
3. the spread to other areas can be avoided or kept under control 
4. the area has operational technical availability that provides economic profitability in the long term and enables future harvesting, dispersal control and logging. 
When planting foreign tree species, minor changes in stand location can be made, provided this does not have a material negative impact on the above-mentioned considerations and does not significantly increase the total area. </t>
  </si>
  <si>
    <t xml:space="preserve">Planting av utenlandske treslag forutsetter videre at man har erfaring fra forrige omløp som tilsier at: 
1. bruk av treslaget vil gi vesentlig bedre produksjon enn med norske treslag og/eller er nødvendig for å sikre en tilfredsstillende foryngelse 
2. bruk av treslaget ikke har vesentlig negativ påvirkning på landskap, friluftsliv og biologisk mangfold 
3. spredning kan unngås eller holdes under kontroll 
4. arealet har en driftsteknisk tilgjengelighet som gir økonomisk lønnsomhet på lang sikt og muliggjør fremtidig skjøtsel, spredningsbekjempelse og hogst. 
Ved planting av utenlandske treslag kan det gjøres arronderings-endringer i bestand, så fremt dette ikke har vesentlig negativ innvirkning på de over nevnte hensyn og ikke øker det totale arealet vesentlig. </t>
  </si>
  <si>
    <t xml:space="preserve">All forest owners with foreign tree species on the property should keep control of unwanted spread of foreign trees. 
Forest owners with seed-ripe stands of foreign tree species must check for unwanted spread from these stands and implement measures to remove such spread at least every 5 years. Where the spread from these stands occurs in neighboring properties, the forest owner shall contact the neighbor/s to agree how this will be removed. </t>
  </si>
  <si>
    <t xml:space="preserve">Alle skogeiere med utenlandske treslag på eiendommen skal holde kontroll med uønsket spredning. 
Skogeiere med frømodne bestand av utenlandske treslag skal kontrollere om det er uønsket spredning fra disse bestandene og gjennomføre tiltak for å fjerne slik spredning minst hvert 5. år. Der spredning fra disse bestandene har skjedd inn på naboeiendom skal skogeier ta kontakt med nabo for å avtale hvordan dette skal fjernes. </t>
  </si>
  <si>
    <t xml:space="preserve">Når det oppdages utenlandske treslag på skogeiendommer hvor det ikke er plantet utenlandske treslag skal forekomster enten fjernes eller rapporteres til eier av bestandet som er kilden til spredningen. Der kilden ikke kan identifiseres, rapporteres funn til kommunen. </t>
  </si>
  <si>
    <t xml:space="preserve">Afforestation and tree species change 
The requirement shall ensure that afforestation and change of tree species are implemented so that the measures provide climate benefits through permanent, net increased carbon storage throughout the ecosystem, and create a basis for future value creation, while at the same time safeguarding the consideration of other environmental values. </t>
  </si>
  <si>
    <t xml:space="preserve">Påskoging og treslagsskifte 
Kravpunktet skal sikre at påskoging og treslagsskifte gjennomføres slik at tiltakene gir klimagevinst gjennom varig, netto økt karbonlagring i hele økosystemet, og skaper grunnlag for framtidig verdiskaping, samtidig som hensynet til andre miljøverdier ivaretas. </t>
  </si>
  <si>
    <t xml:space="preserve">Afforestation and tree species changes shall provide the basis for long-term profitable forestry. 
Along the coast from Lindesnes to Kirkenes, afforestation and tree species changes can only take place in areas where such measures have previously taken place successfully to a great extent, and only in connection with future profitable operational technical solutions. In such areas, Norwegian spruce can also be replanted after harvesting of foreign tree species. Outside these areas, including in buffer zones against marshes, water and watercourses, the forest owner shall remove occurrences of tree species that are not indigenous when this measure is reasonable. </t>
  </si>
  <si>
    <t xml:space="preserve">Påskoging og treslagsskifte skal gi grunnlag for et langsiktig lønnsomt skogbruk. 
Langs kysten fra Lindesnes til Kirkenes kan påskoging og treslagsskifte bare skje i områder der slike tiltak tidligere har skjedd vellykket og i større omfang, og bare i forbindelse med framtidig lønnsomme driftstekniske løsninger. I slike områder kan også norsk gran gjenplantes etter sluttavvirkning av utenlandske treslag. Utenfor disse områdene, inkludert i kantsoner mot myr, vann og vassdrag, skal skogeier så langt det er rimelig fjerne forekomster av treslag som ikke er stedegne. </t>
  </si>
  <si>
    <t xml:space="preserve">The stands shall be suited to the landscape. Emphasis shall be placed on creating soft transitions between the spruce forest and the surrounding areas, and a minimum of 20% of indigenous tree species shall be ensured on the property. On properties larger than 50 hectares, the use of non-indigenous tree species shall not exceed 70% of the property. </t>
  </si>
  <si>
    <t xml:space="preserve">When afforesting, frequently used paths and trails must be taken into account so that the outdoors experience value associated with the use of the path/trail is maintained. It shall not be planted closer than 2.5 meters from such paths and ski trails. </t>
  </si>
  <si>
    <t xml:space="preserve">Ved påskoging skal det tas hensyn til mye brukte stier og løyper slik at opplevelsesverdien knyttet til bruken av stien/løypa opprettholdes. Det skal ikke plantes nærmere enn 2,5 meter fra slike stier og skiløyper. </t>
  </si>
  <si>
    <t xml:space="preserve">There shall be no tree species change or afforestation in: 
• biologically important areas (BVO), endangered nature types on the Red List (including flood forest fields) or areas with key habitat qualities. 
• selected nature types or in ecological functional areas for priority species. 
• pine marsh forest in Western Norway. 
• swamp forest. 
• deciduous forest, with the exception of the vegetation type blueberry- oak forest on low site index. 
• lime forest (lime stage h-i by Nature in Norway, NiN) 
• in rich and moist tall-herbs birch forest with almost fully covered undergrowth of high herbs and large ferns. 
• large fern forest and “istervier” community north of Saltfjellet. 
• almond-willow and mist-willow thicket. 
• overgrown pastureland with special natural values. 
• within the protection zone of known cultural heritages. 
• pasture forest. 
• buffer zones along marshes, water and waterways. 
</t>
  </si>
  <si>
    <t xml:space="preserve">Det skal ikke skje treslagsskifte eller påskoging i: 
• biologisk viktige områder (BVO), trua naturtyper på rødlista (inkludert flomskogsmark) eller områder med nøkkelbiotopkvaliteter. 
• utvalgte naturtyper eller i økologiske funksjonsområder for prioriterte arter. 
• furumyrskog på Vestlandet. 
• sumpskog. 
• edellauvskog, med unntak på vegetasjonstypen blåbær-eikeskog på lav bonitet. 
• kalkskog (kalktrinn h-i etter Natur i Norge, NiN) 
• i rik og fuktig høgstaudebjørkeskog med tilnærmet heldekkende undervegetasjon av høye urter og bregner. 
• storbregneskog og isterviersamfunn nord for Saltfjellet. 
• mandelpilkratt og doggpilkratt. 
• gjenvokst kulturmark med særlige naturverdier. 
• innenfor sikringssonen til kjente kulturminner. 
• høstingsskog. 
• kantsoner langs myr, vann og vassdrag. </t>
  </si>
  <si>
    <t xml:space="preserve">Establishment and management of key habitats 
Key habitats shall be mapped on properties larger than 5hectares of productive, commercially exploitable area. The key habitats shall be documented in the forestry plan or environmental overview. If management measures can be carried out, these must be described in the forestry plan or the environmental overview. 
The Key habitat Registration method in Forest (MiS), or other method approved by the authorities, shall be used when mapping and selecting new key habitats. Forest biology expertise approved by certificate holder shall be used when mapping and selecting key habitats.  
If the forest owner wants to change the boundaries of a key habitat or to replace key habitats that are set aside with new key habitats, these must be documented in the forestry plan or environmental overview and approved by the certificate holder. Existing key habitats can only be replaced with key habitats of equivalent or higher value for biodiversity and changing the boundaries of key habitats shall not have a material negative impact on the value of the key habitats. </t>
  </si>
  <si>
    <t xml:space="preserve">Etablering og forvaltning av nøkkelbiotoper 
Nøkkelbiotoper skal kartfestes på eiendommer større enn 50 dekar produktivt, økonomisk drivbart areal. Nøkkelbiotopene skal dokumenteres i skogbruksplan eller miljøoversikt. Der skjøtselstiltak kan gjennomføres, skal det være beskrevet i skogbruksplanen eller miljøoversikten. 
Metoden Miljøregistrering i Skog (MiS), eller annen offentlig godkjent metode, skal brukes ved kartlegging av livsmiljøer og utvelgelse av nye nøkkelbiotoper. Ved kartlegging av livsmiljøer og utvelgelse av nøkkelbiotoper skal det benyttes person med skogbiologisk kompetanse godkjent av sertifikatholder. 
Ønsker skogeier å endre avgrensningen av en nøkkelbiotop eller å bytte en avsatt nøkkelbiotop med en ny nøkkelbiotop, må dette dokumenteres i skogbruksplanen eller miljøoversikten og godkjennes av sertifikatholder. Eksisterende nøkkelbiotoper kan kun erstattes med nøkkelbiotoper med tilsvarende eller høyere verdi for biologisk mangfold, og endring av avgrensing av nøkkelbiotop skal ikke ha vesentlig negativ påvirkning på verdien for nøkkelbiotopen. </t>
  </si>
  <si>
    <t xml:space="preserve">The key habitats shall be left untouched or managed in a way that maintains, or improves, the conditions of biodiversity. Where key habitats are managed in other ways than untouched, measures shall be prepared in consultation with a person with forest biology expertise approved by the certificate holder. Key habitats cannot be converted for other purposes unless there is a public decision that imposes such conversion. Conversion to pastures can be carried out provided that a replacement area is allocated cf. rules for replacing key habitats. 
If it is decided that a new mapping or revision should be carried out, all certified forest owners are obliged to participate. Assessment of the need for revision and any revision of environmental registration shall in principle be carried out every 15 years, cf. guidelines for revising key habitats. 
Such assessment shall be approved by the certificate holder and documented. </t>
  </si>
  <si>
    <t xml:space="preserve">Nøkkelbiotopene skal settes av urørt eller forvaltes på en måte som opprettholder, eller som forbedrer, forholdene for det biologiske mangfoldet. Der nøkkelbiotoper forvaltes på annen måte enn urørt, skal skjøtselstiltak utarbeides i samråd med person med skogbiologisk kompetanse godkjent av sertifikatholder. Nøkkelbiotoper kan ikke omdisponeres til andre formål hvis det ikke foreligger et offentlig vedtak som pålegger slik omdisponering. Omdisponering til beite kan gjennomføres forutsatt at det avsettes erstatningsareal jf. regler for erstatning av nøkkelbiotoper. 
Hvis det blir bestemt at det skal gjennomføres ny kartlegging eller revisjon, er alle sertifiserte skogeiere pliktige til å delta. Vurdering av behov for revisjon og eventuelt revidering av miljøregistrering skal i utgangspunktet gjøres hvert 15. år, jf. retningslinjer for revisjon av miljøregistreringer. Slik vurdering skal godkjennes av sertifikatholder og dokumenteres. </t>
  </si>
  <si>
    <t xml:space="preserve">Both when revising existing and new environmental registrations in forests, external sources of environmental information in the databases Artskart, Narinbase and Naturbase shall be assessed, providing information of potential important key habitats. In addition to the sources listed during the consultation of environmental databases when planning harvesting, concentrations of at least four different forestry NT (red list) species that have forestry as a known influence factor within an area of 1 hectare shall be considered in this process. </t>
  </si>
  <si>
    <t xml:space="preserve">Både ved revisjon av eksisterende og nye miljøregistreringer i skog skal eksterne kilder for miljøinformasjon i databasene Artskart, Narinbase og Naturbase vurderes, som indikatorer på at det her kan finnes viktige livsmiljøer. I tillegg til kildene listet opp under konsultasjon av miljødatabaser ved planlegging av hogst skal konsentrasjoner av minst fire ulike, skoglevende NT-arter som har skogbruk som kjent påvirkningsfaktor innenfor et areal på 10 dekar vurderes i denne prosessen. </t>
  </si>
  <si>
    <t xml:space="preserve">The possibilities of using precautionary routine. 
On properties with less than 5 hectares of productive, commercially exploitable area, when planning harvesting and forestry operations, precautionary measures shall be used to clarify whether there are important key habitats. Mapped key habitats shall be safeguarded, if necessary by refraining from harvesting or by taking the necessary considerations. The precautionary routine must be approved by a certificate holder. 
When key habitats are indicated, harvesting and other forestry operation cannot be carried out until such mapping is done. If there exists a plan for mapping of key habitats in the area in the near future, an exemption may be granted to carry out the mapping when this happens. In such cases, the precautionary routine is used. 
Where there have previously been no requirements for mapping key habitats (when harvesting spruce or foreign tree species), registration of key habitats shall be phased in during a 15-year period, adapted to local conditions. </t>
  </si>
  <si>
    <t xml:space="preserve">Consultation with environmental databases 
When planning harvesting, external sources of environmental information in the databases Artskart, Narinbase and Naturbase must be consulted. Where forestry operation may affect mapped environmental information, as listed below, and the mapped information has not previously been assessed in connection with the selection of key habitats, a person with forest biology expertise shall assess whether one or more key habitats shall be established in the area.  
The information that in this case requires an assessment is: 
• endangered species 
• endangered nature types 
• nationally important nature types (A-value, or equivalent valuation in Narin) according to DN Håndbok 13. 
• regionally important nature types (B-value or associated valuation in Narin) according to DN Håndbok 13 
• nature types with "central ecosystem function" mapped according to the Norwegian Environment Agency's instructions, with registered NiN (Nature in Norway) properties indicating that there may be important key habitat qualities 
Assessment of the need to establish key habitats is based on the MiS methodology or other publicly method approved by the authorities. 
Any forestry activity in selected nature types and areas with the occurrence of priority species shall follow the rules of the Nature Diversity Act. </t>
  </si>
  <si>
    <t xml:space="preserve">Konsultasjon med miljødatabaser 
Ved planlegging av hogst skal eksterne kilder for miljøinformasjon i databasene Artskart, Narinbase og Naturbase være konsultert. Der skogbrukstiltakene vil kunne berøre kartfestet miljø-informasjon, som listet opp under, og den kartfestede informasjonen ikke tidligere er vurdert i forbindelse med utvelgelse av nøkkelbiotoper, skal person med skogbiologisk kompetanse vurdere om det bør etableres en eller flere nøkkelbiotoper i området.  
Informasjonen som i så tilfelle krever en vurdering er: 
• truete arter 
• truete naturtyper 
• nasjonalt viktige naturtyper (A-verdi, eller tilsvarende verdisetting i Narin) etter DN Håndbok 13. 
• Regionalt viktige naturtyper (B-verdi eller tilvarende verdisetting i Narin) etter DN Håndbok 13 
• naturtyper med «sentral økosystemfunksjon» kartlagt etter Miljødirektoratets instruks, med registrerte NiN- egenskaper som indikerer at det kan være viktige livsmiljøkvaliteter 
Vurdering av behovet for å etablere nøkkelbiotoper baseres på MiS-metodikken eller annen offentlig godkjent metode. 
Eventuell skogbruksaktivitet i utvalgte naturtyper og på arealer med forekomst av prioriterte arter skal skje etter reglene i naturmangfoldloven. </t>
  </si>
  <si>
    <t xml:space="preserve">Documentation and reporting 
New key habitats shall be reported to the database “Sbase” at NIBIO, so that the information becomes available in the Kilden access solution. The same should be done in the event of any change or relocation of the key habitat. 
When mapping, selecting or changing key habitats, choices must be justified and documented. The same applies to the selection and change of allowed measures. </t>
  </si>
  <si>
    <t xml:space="preserve">Biologically important areas 
The requirement shall ensure the safeguarding of biologically important areas (BVO) in the forest landscape over time. </t>
  </si>
  <si>
    <t xml:space="preserve">Biologisk viktige områder 
Kravpunktet skal sikre ivaretagelse av biologisk viktige områder i skoglandskapet over tid. </t>
  </si>
  <si>
    <t xml:space="preserve">Property size and requirements 
• For forest properties over 150 hectares of productive forest, at least 5% of the forest must be set aside and mapped as biologically important areas at the latest in connection with the first regional forestry plan project. 
• For forest properties less than 150 hectares, safeguarding biologically important areas must be documented through statistics from the National Forest Inventory Crossing at the minimum possible level, which provides representative statistical basis. If the monitoring shows that there are less than 10% biologically important areas in the monitoring area, measures shall be taken to reach 10 % cf. requirements for the certificate holders (PEFC N 03 – requirements for individual and group certification) </t>
  </si>
  <si>
    <t xml:space="preserve">Eiendomsstørrelse og krav 
• For skogeiendommer over 1500 dekar produktiv skog skal minst 5 % av skogen avsettes og kartfestes som biologisk viktige områder senest i forbindelse med første skogbruksplanprosjekt. 
• For skogeiendommer mindre enn 1500 dekar skal ivaretagelse av biologisk viktige områder dokumenteres gjennom statistikk fra Landsskogtakseringen på det minste mulige nivå, som gir representativt statistikkgrunnlag. Dersom overvåkingen viser at det er mindre enn 10 % biologisk viktige områder i overvåkingsområdet skal det iverksettes tiltak for å nå 10 % jf. krav til sertifikatholderne (PEFC N 03 – krav ved gruppesertifisering) 
 </t>
  </si>
  <si>
    <t xml:space="preserve">Requirements for areas to be included in biologically important areas 
In addition to key habitats and forests protected as nature reserves, landscape reserves or national parks, forest owners can choose from the biologically most valuable areas of the following forest types to meet the area requirement: 
• old forest /old naturally regenerated forest. 
• calcicolous rock lime forests, including younger calcicolous rock lime forests, where it is managed plan-wise to preserve species diversity 
• swamp forest / marsh forest 
• deciduous forest of high value 
• pasture forest 
• fire-affected forest 
• buffer zones 
• tree-set impediment within or up to biologically important areas (maximum 25% of the area) 
• areas with priority species 
• selected nature types or endangered nature types 
• occurrence of endangered species (indicator for key habitat) 
• concentrations of at least four different, forestry NT red list- species that have forestry as a known influence factor, within an area of one hectare (indicator for key habitat) 
• capercaillie leks and other important game biotopes 
• nesting sites for birds of prey and owls 
• important habitat types according to DN håndbok 13 and the Norwegian Environment Agency's instructions </t>
  </si>
  <si>
    <t xml:space="preserve">Biologically important areas shall be set aside as untouched or managed in a way that maintains, or improves, the conditions of biodiversity. Any measures to develop or preserve the values in the biologically important areas must be approved by a person with relevant forest biological expertise and documented. </t>
  </si>
  <si>
    <t xml:space="preserve">Biologiske viktige områder skal settes av urørt eller forvaltes på en måte som opprettholder, eller som forbedrer, forholdene for det biologiske mangfoldet. Eventuelle skjøtselstiltak for å utvikle eller bevare verdiene i de biologisk viktige områdene skal godkjennes av person med relevant skogbiologisk kompetanse og dokumenteres. </t>
  </si>
  <si>
    <t xml:space="preserve">Consideration for birds of prey and owls 
The requirement shall ensure that nesting sites for birds of prey and owls can be maintained over time and that the birds are not disturbed while they are nesting.  </t>
  </si>
  <si>
    <t xml:space="preserve">Hensyn til rovfugler og ugler
Kravpunktet skal sikre at hekkeplasser for rovfugler og ugler kan opprettholdes over tid og at en unngår forstyrrelse i hekketida. </t>
  </si>
  <si>
    <t xml:space="preserve">Consideration for capercaillie leks 
The requirement shall ensure that the big bird's playing place or capercaillie leks is taken into account. </t>
  </si>
  <si>
    <t xml:space="preserve">En tiurleik har minst to spillende tiurer. Leiker med ca. 5 aktive tiurer er normalt opptil ca. 50 dekar store. Større tiurleiker kan være opptil 100 dekar store, i enkelte tilfeller større. 
Før hogst skal skogeier sjekke med alle relevante kilder for å få kunnskap om tiurleiker. Skogeier er forpliktet til å forholde seg til all mottatt informasjon. </t>
  </si>
  <si>
    <t xml:space="preserve">Regardless of property size and property limits, a capercaillie leks shall be managed so that it can function as long as possible. Harvesting can be carried out when done in a way that does not impair the conditions at the leks. Assessment of whether it can be performed harvesting and planning of the harvest must be done in cooperation with a person with relevant forest biological competence approved by the certificate holder. 
Depending on the type of forest, the management of the capercaillie leks shall be carried out based on the following: 
• In sparse stocked pine or mixed forest with spruce and pine of low site index. Harvesting shall not normally be carried out. 
• In pine or mixed coniferous forests of medium site index in which the forest has grown dense shading out undergrowth that provides hiding places. Harvesting which improve conditions can be carried out. 
• In spruce forests of medium and high site index where the forest has grown dense and shading out the undergrowth that provides hiding places. Harvesting can be carried out where selective felling form is used. In forests where selective felling form can not be used, no harvest can be performed until forest its health is weakened or the capercaillie stop using the leks. </t>
  </si>
  <si>
    <t xml:space="preserve">Uavhengig av eiendomsstørrelse og eiendomsgrenser skal en tiurleik forvaltes slik at den kan fungere lengst mulig. Det kan gjennomføres hogst når det gjøres på en måte som ikke forringer forholdene på leiken. Vurdering av om det kan hogges og planlegging av hogsten skal gjøres i samarbeid med 
person med skogbiologisk kompetanse godkjent av sertifikatholder. 
Avhengig av skogtype bør forvaltning av tiurleiken gjennomføres ut fra følgende: 
• I glissen furu- eller barblandingsskog på låg bonitet. Hogst bør normalt ikke utføres. 
• I furu- eller barblandingsskog på middels bonitet hvor skogen har vokst seg tett og skygger ut buskvegetasjon som gir skjul. Her kan hogst som bedrer forholdene utføres. 
• I granskog på middels og høg bonitet hvor skogen har vokst seg tett og skygger ut buskvegetasjon som gir skjul. Hogst kan gjennomføres der det kan brukes lukket hogstform. I skog hvor det ikke kan brukes lukket hogstform skal skogen overholdes inn til den får svekket helse eller tiurene slutter å bruke leiken. </t>
  </si>
  <si>
    <t xml:space="preserve">Ved hogst inn mot leiken, skal det unngås at leiken settes igjen som en «øy» i landskapet, og området skal gis en naturlig avgrensning. 
I perioden april-mai skal skogsdrift unngås i områder med tiurleik. 
Rundt tiurleiker hvor det er dokumentert 15 eller flere aktive tiurer skal det i samarbeid med person med skogbiologisk kompetanse og særlig kompetanse på storfugl lages en forvaltningsplan for fuglenes dagområder der avvirkning i stor grad gjøres gjennom bruk av lukkede hogstformer som 
bevarer kontinuitet i skogbildet og fremmer sjiktning, og der skogskjøtsel legger til rette for fremtidige lukkede hogster. </t>
  </si>
  <si>
    <t xml:space="preserve">During the nesting season (normally the period May, June and July), forestry in forests of special importance for bird life shall be avoided, provided that it is not necessary to get to the forest behind these forests.  
These types of forests are: 
a) Overgrown areas that used to be open landscapes, cultivated land or pastures 
b) Buffer zones against cultural landscapes, waterways and wetlands 
c) Marsh forest and swamp forest 
d) Deciduous tree dominated forest 
For the elderly (developmental stage 4 and 5), multi-layered, deciduous tree dominated forest, forestry operations in this period shall be avoided. Forestry is defined as machine harvesting of timber for industrial purposes of a certain extent. </t>
  </si>
  <si>
    <t xml:space="preserve">I hekketiden (normalt perioden mai, juni og juli) skal skogsdrift i skog av spesiell betydning for fuglelivet unngås, såfremt det ikke er nødvendig for å komme til bakenforliggende skog. 
Disse skogtypene er: 
a) Gjengrodde områder som tidligere var åpne landskaper, dyrket mark eller beiteområder 
b) Kantsoner mot kulturlandskap, vannstrenger og våtmarksområder 
c) Myrskog og sumpskog 
d) Lauvtredominert skog.
For eldre (hogstklasse 4 og 5), flersjiktet, lauvtredominert skog skal skogsdrift i denne perioden unngås. Med skogsdrift menes maskinell hogst av skogsvirke til industriformål av et visst omfang. </t>
  </si>
  <si>
    <t xml:space="preserve">Forestry in areas with known occurrences of territory-raising bird species with small populations shall be adapted during the nesting season of these birds so that the risk of negative impact is reduced.Considerations can be directed specifically to the nesting site of the birds, or to important and/or relevant nesting biotopes. 
The following birds are defined as territory-raising bird species with small populations: 
a) White-backed woodpecker (in Southern and Eastern Norway) 
b) Little bunting 
c) Rustic bunting 
d) Ortolan bunting 
e) Arctic warbler 
f) The woodlark 
g) Red-flanked bluetai </t>
  </si>
  <si>
    <t xml:space="preserve">Skogsdrift i områder med kjente forekomster av revirhevdende fuglearter med små populasjoner skal under hekketiden til disse fuglene tilpasses slik at risikoen for negativ påvirkning reduseres. Hensyn kan rettes spesifikt mot fuglenes hekkeplass, eller mot viktige og/eller aktuelle hekkebiotoper. 
Følgende fugler defineres som revirhevdende fuglearter med små populasjoner: 
a) Hvitryggspett (på Sørlandet og Østlandet) 
b) Dvergspurv 
c) Vierspurv 
d) Hortulan 
e) Lappsanger 
f) Trelerke 
g) Blåstjert </t>
  </si>
  <si>
    <t xml:space="preserve">Buffer zones along lakes and waterways 
Along water, rivers and streams which are unlikely to run dry or wider than one meter, a multi-layered buffer zone shall be preserved or developed. Along other streams, shrub vegetation and smaller trees shall be saved to secure a string of vegetation. 
The buffer zone shall be wide enough to maintain the stability and ecological functioning of the zone. The width can vary along a single buffer zone in line with natural variation in the field, and the vegetation type and terrain shall be the guideline for the adaptations. Based on a width of 10-15 meters, the width is adjusted for the following: 
- Rich deciduous, tall-herb, tall-fern &amp; swamp woodland: significantly wider (25-30 m) 
- Dry vegetation types or steep terrain towards the waterway: narrower buffer zone. 
- Single-layer pine forest - down to 5 meters. 
- 1-2 meter wide streams - down to 5 meters 
All the flood area shall normally be included in the buffer zone in order to capture the special conditions that occur in periodically flooded areas. </t>
  </si>
  <si>
    <t xml:space="preserve">Buffer zones shall normally remain untouched. Any harvesting in the buffer zone shall promote stability, layering and natural tree species distribution. Foreign tree species shall be removed, while deciduous trees and stable trees shall be spared. Harvesting in the buffer zone shall be documented. 
Single-layer, unstable spruce forests in buffer zones can be harvested with the aim of establishing stability, layering and natural tree species distribution. Stable trees shall be spared, and special attention shall be paid to important spawning streams. Such harvest shall be justified and documented. An exemption shall be applied for where this is required by law. </t>
  </si>
  <si>
    <t xml:space="preserve">Kantsoner skal normalt stå urørt. Eventuell hogst i kantsonen skal fremme stabilitet, sjiktning og naturlig treslagsfordeling. Utenlandske treslag fjernes, mens lauvtrær og stabile trær spares. Hogst i kantsonen skal dokumenteres. 
Ensjikta, ustabil granskog i kantsoner kan hogges med sikte på å etablere stabilitet, sjiktning og naturlig treslagsfordeling. Stabile trær skal spares, og det tas særlig hensyn langs viktige gytebekker. Slik hogst skal begrunnes og dokumenteres. Det skal søkes dispensasjon der det er krav om dette etter lovverket. </t>
  </si>
  <si>
    <t xml:space="preserve">Other considerations for waterways - The following requirements shall safeguard water resources: 
• When planning in forestry, emphasis shall be placed on safeguarding water resources, spawning streams for anadromous salmon fish and watercourses with river mussels, cf. requirement 3 "Planning in forestry". 
● Emphasis shall be placed on avoiding contamination of lakes and waterways, cf. Section 12 of the Regulations. point 12 "Waste and contamination". For example, do not store fuel close to 50 meters from a water source. 
- When fertilizing in forests, emphasis shall be placed on avoiding runoff against waterways, among other things by leaving a fertilisation-free zone of 25 meters against lakes, rivers and streams (50 meter at low dispersal precision), cf. requirement 19 "Fertilizing and nutrient balance". 
- Soil scarification shall take place carefully and no closer than 5 meters from the stream which are unlikely to run dry, cf. requirement 16 "Soil scarification" 
- When restoring forest ditches and performing supplementary ditching, the water shall not be directed straight into streams, rivers and lakes, cf. requirement 28 "Wetland and swamp forest" 
- Emphasis shall be placed on avoiding and, where necessary, rectifying any wheel tracks can cause water runoff and erosion. When crossing rivers and streams with forest machinery, emphasis shall be placed on avoiding driving tracks that lead to erosion into the river/stream, cf. Section 12 of the Regulations. point 14 "Off-road transportation". 
- Harvesting waste shall be cleared away from streams, rivers and water, cf. Regulations. requirement 11 "Harvesting"
</t>
  </si>
  <si>
    <t xml:space="preserve">Andre hensyn til vann: Følgende krav skal ivareta hensynet til vannressursene: 
- Ved planlegging i skogbruket skal det legges vekt på å ivareta hensyn til vannressursene, gytebekker for anadrom laksefisk og vassdrag med elvemusling, jf. kravpunkt 3 «Planlegging i skogbruket». 
- Det skal legges vekt på å unngå forurensing av vann og vassdrag, jfr. kravpunkt 12 «Avfall og forurensning». Drivstoff skal f.eks. ikke lagres nærmere 50 meter fra vannkilde. 
- Ved gjødsling i skog skal det legges vekt på å unngå avrenning mot vassdrag bl.a. ved å sette igjen en gjødslingsfri sone på 25 meter mot vann, elver og bekker (50 meter ved lav 
spredningspresisjon), jf. kravpunkt 19 «Gjødsling og næringsbalanse». 
- Markberedning skal skje skånsomt og ikke nærmere enn 5 meter fra bekk med årssikker vannføring, jf. kravpunkt 16 «Markberedning».
- Ved grøfterensk og suppleringsgrøfting skal vannet ikke ledes rett ut i bekker, elver og vann, jf. kravpunkt 28 «Myr og sumpskog» 
- Det skal legges vekt på å unngå og eventuelt utbedre hjulspor som forårsaker vannavrenning og erosjon. Ved kryssing av elver og bekker med skogsmaskiner skal det legges vekt på å unngå kjørespor som fører til erosjon ut i elva/bekken, jfr. kravpunkt 14 «Terrengtransport». 
- Hogstavfall skal ryddes bort fra bekker, elver og vann, jfr. kravpunkt 11 «Hogst» </t>
  </si>
  <si>
    <t xml:space="preserve">Ditching 
New-ditching of marshes and swamp forests shall not happen. If necessary, restoration and adjustments of the existing ditches system in previous marsh- and swamp forests can be performed, where this has resulted in productive forests, unless it: 
a) Drains areas not affected by the original ditches system 
b) Is set aside for restoration as a part of the property's biologically important areas 
c) Occurs on areas that are defined as selected nature types pursuant to the Nature Diversity Act or where the authorities will fund the restoration of wetlands 
d) Occurs in endangered nature types with reasonably intact values 
e) Changes hydrology in biologically important areas and other protected areas 
The assessments must be documented. </t>
  </si>
  <si>
    <t xml:space="preserve">Grøfting 
Nygrøfting av myr og sumpskog skal ikke skje. 
Rensk og justering av eksisterende grøftesystem i tidligere myr og sumpskog kan ved behov skje der dette har resultert i produktiv skog, så sant det ikke: 
a) Drenerer arealer som ikke var berørt av det opprinnelige grøftesystemet 
b) Avsettes til restaurering i eiendommens biologisk viktige områder 
c) Skjer på mark som er en utvalgt naturtype etter naturmangfoldloven eller der myndighetene vil finansiere restaurering av våtmark 
d) Skjer i trua naturtyper med rimelig intakte verdier 
e) Endrer hydrologien i biologisk viktige områder og verneområder-
Vurderingene skal dokumenteres. </t>
  </si>
  <si>
    <t>Water from ditches should not be directed straight into streams, rivers or other water environments. Where runoff from ditches has a negative impact on the water environment, measures shall be taken to reduce or prevent further damage. 
Where rivers, streams, water, marshes or other wetlands, as well as their network are damaged by previous measures, the forest owner shall allow restoration to be carried out where it does not reduce forest production or other values of the property.</t>
  </si>
  <si>
    <t xml:space="preserve">Vann fra grøfter skal ikke ledes rett ut i bekker, elver eller andre vannmiljøer. Hvor avrenning fra grøfter har en negativ påvirkning på vannmiljøet skal det gjennomføres tiltak for å redusere eller forhindre videre skade. 
Der elver, bekker, vann, myrer eller andre våtmarksområder, samt deres nettverk er skadet av tidligere tiltak, skal skogeier tillate at det kan utføres restaurering der det ikke reduserer skogproduksjon eller andre verdier på eiendommen. </t>
  </si>
  <si>
    <t>Buffer zone vs. marsh 
If there is a natural reason for doing so, during harvesting and forest management it is necessary to preserve or develop a multi-layer buffer zone along wetlands. Measures/arrangements must be made for a composition of local tree species in the buffer zone. The buffer zone must be sited on firm ground, but wetland trees can be included in the assessment concerning the ecological function of the buffer zone. 
It is important to create robust buffer zones. The width of the zones must be suited to conditions on site and may vary within one buffer zone. Buffer zones more than one tree height wide will only be needed in exceptional cases. For wetlands, the vegetation types and terrain form must be normative for the width of the buffer zones. Working on the basis of a buffer zone width of 10-15 m, adjustment should be made for the following: 
• Rich deciduous, tall-herb, tall-fern &amp; swamp woodland: significantly wider buffer zone (25-30 m) 
• Steep terrain around wetlands - narrower buffer zone 
• Dry vegetation and dry terrain around wetlands - narrower buffer zone 
• Single-layer pine forest - narrower buffer zone. 
• Densely and layered deciduous forest around wetlands - narrower buffer zone 
• Single-layer spruce forest - very narrow buffer zone. 
• Smaller wetlands - down to 5 meters 
There are no requirements for establishment of buffer zones around wetlands of less than 0,2 hectares.</t>
  </si>
  <si>
    <t xml:space="preserve">Kantsone mot myr:
Der det er naturlig grunnlag for det, skal en ved hogst og skogbehandling bevare eller utvikle en flersjiktet kantsone langs myrer. Det skal legges til rette for en stedegen treslagssammensetning i kantsonen. Kantsone skal stå på fastmark, men trær på myra kan tas med i vurderingen mht. kantsonens økologiske funksjon. 
Det er viktig å skape stabile kantsoner. Bredden må tilpasses forholdene på stedet og kan variere innen en og samme kantsone. Bare unntaksvis vil det være behov for kantsoner med bredde på mer enn én trehøyde. Mot myrer skal vegetasjonstypene og terrengform være retningsgivende for kantsonenes bredde. Med utgangspunkt i en kantsonebredde på 10-15 m bør en justere for følgende: 
• Edellauv-, høgstaude-, storbregne- &amp; sumpskog_ vesentlig bredere (25-30m). 
• Bratt terreng mot myr - smalere kantsone. 
• Tørr vegetasjon og tørt terreng mot myr - smalere kantsone. 
• Énsjikta furuskog - smalere kantsone. 
• Tett sjikta lauvskog mot myr - smalere kantsone. 
• Énsjikta granskog - svært smal kantsone. 
• Mindre myrer - ned mot 5 meter. 
Det er ikke krav om etablering av kantsoner mot myrer mindre enn 2 dekar. </t>
  </si>
  <si>
    <t xml:space="preserve">Fire-affected forest 
The requirement is intended to ensure conditions of life for species that have burned forests as a habitat. It is a aim to increase the amount of habitats related to burnt forest, both in the actively managed forest area and in protected areas. </t>
  </si>
  <si>
    <t xml:space="preserve">In the case of forest fires in older forests stands where more than 0,5 hectares are burnt 0,5 hectares of the most biologically valuable areas with fire-affected forest per property shall be set aside as untouched for 10 years. In the case of forest fires in older forests on areas less than 0,5 hectares, the entire area shall be set aside as untouched for 10 years. 
During the 10-year period, set asides of the burnt forest area shall be assessed to consider permanently set asides as key habitats, cf. Section 12 of the Regulations. requirement 22 - Key habitats. </t>
  </si>
  <si>
    <t xml:space="preserve">Ved skogbranner i eldre skog der mer enn 5 dekar er brannpåvirket, skal 5 dekar av de mest biologisk verdifulle områdene med brannpåvirket skog pr. eiendom settes igjen urørt i 10 år. Ved skogbranner i eldre skog på arealer mindre enn 5 dekar settes hele arealet igjen urørt i 10 år. 
Avsatt brent skogareal skal i løpet av 10-årsperioden vurderes varig avsatt som nøkkelbiotop, jf. kravpunkt 22 - Nøkkelbiotoper. </t>
  </si>
  <si>
    <t xml:space="preserve">Ved skogbranner større enn 50 dekar skal avsetning av arealer vurderes av skogbiologisk fagkompetanse og være faglig begrunnet. </t>
  </si>
  <si>
    <t xml:space="preserve">Cultural heritage 
All cultural heritage remains from before 1537 and all Sami cultural heritage remains from the year 1917 or older are automatically protected, cf. the Cultural Heritage Act. In addition, the forest owner must take into account other known and valuable cultural heritage remains. 
Forest owners are responsible for familiarizing themselves with cultural heritage remains recorded in the forest, cf. the “Askeladden” or “Kulturminnesøk” databases, and to take these into account during harvesting and forest management. The regional cultural heritage authority must be consulted if harvesting or other forestry operations may conflict with protected cultural heritage remains. 
For other non-protected cultural heritages remains, they can be viewed in the cultural heritage plan, where this has been prepared. </t>
  </si>
  <si>
    <t xml:space="preserve">Kulturminner:
Alle kulturminner fra før 1537 og alle samiske kulturminner fra år 1917 eller eldre er automatisk fredet, jf. kulturminneloven. I tillegg skal skogeier ta hensyn til andre kjente og verdifulle kulturminner. 
Det er skogeiers ansvar å gjøre seg kjent med hva som er registrert av kulturminner i skogen, jf. databasene Askeladden eller Kulturminnesøk, og ta hensyn ved hogst og skogbehandling. Regional kulturminnemyndighet skal konsulteres hvis hogst eller andre skogbrukstiltak kan komme i konflikt 
med fredet kulturminne. 
For andre ikke fredete kulturminner kan det i tillegg sees hen til kommunens kulturminneplan, der dette er utarbeidet. </t>
  </si>
  <si>
    <t xml:space="preserve">Normally, forests can be planted on or at cultural heritage remains. The greatest risk of destruction of cultural heritages remains is by off-road driving with forest tractors and other machines. Such driving is not allowed closer than 5 meters from the registered delimitation or visible outer edge of known cultural heritage remains. 
Soil scarification must not take place closer than 5 meters from the registered delimitation or visible outer edge of the cultural heritage and within registered cultural environments.  If a larger protection zone than 5 meters has been specified for the cultural heritage remain, this must be followed, unless otherwise agreed with the regional cultural heritage authority. 
Cultural heritage can be damaged by windfalls. Retention trees shall therefore not normally be placed within the protection zone of cultural heritages. Stable trees of special importance for the cultural heritage remain shall be spared. </t>
  </si>
  <si>
    <t xml:space="preserve">Normalt kan skog avvirkes på eller ved kulturminner. Størst risiko for ødeleggelse av kulturminner er ved terrengkjøring med lassbærer. Slik kjøring bør ikke gjøres nærmere kjent kulturminne enn 5 meter. 
Det skal ikke markberedes nærmere enn 5 m fra kulturminnets registrerte avgrensing eller synlige ytterkant og innenfor registrerte kulturmiljøer. Dersom det er angitt en større sikringssone for kulturminnet enn 5 meter, skal denne følges, med mindre annet er avtalt med regional kulturminnemyndighet. 
Kulturminner kan ta skade av vindfall. Livsløpstrær bør derfor normalt ikke avsettes innenfor sikringssonen til kulturminner. Stabile trær av spesiell betydning for kulturminnet skal spares. </t>
  </si>
  <si>
    <t xml:space="preserve">It can be planted within the protection zone of the cultural heritage remain site, provided that the forest being planted can be managed and harvesting without having to drive in the safety zone. 
It should not be planted in the protection zone of cultural heritage remains where it may be important for the value of the experience of the cultural heritage remains or where the cultural heritage can be damaged by the forest establishment. This applies to known cultural heritage remains including safety zones: 
• Burial mounds and burial chars 
• Slag mounds 
• Burial ground 
• House ruins 
• Historical roads </t>
  </si>
  <si>
    <t>Confirmed during interview with group manager, forester and sites visited. This is specified in the specific instruction and guidance document for criteria 21. None of the management units visited have changed tree species in relation to afforestation.</t>
  </si>
  <si>
    <t>Same as above. None of the forest management units have changed tree species in relation to afforestation.</t>
  </si>
  <si>
    <t>Confirmed during interview with group manager, forester and sites visited. This is specified in the specific instruction and guidance document for criteria 29. The forest management units do have any fire affected forest areas. But group manager aware.</t>
  </si>
  <si>
    <t>Confirmed during interview with group manager/certificate holder. Procedure prepared covering all requirements under this criteria. For the visited sites and the manager (the certificate holder) to meet all the PEFC requirements, the group manager has prepared a full set of instruction and guidance documents. One covers the management responsibilities, which is also included in the visited siteship agreement template.</t>
  </si>
  <si>
    <t>Confirmed during interview with group manager, forester and sites visited. Procedure prepared covering all requirements under this criteria. For the visited sites and manager to meet all the PEFC requirements, the group manager has prepared a full set of instruction and guidance documents. One covers specification on when there is duty to report or apply forest authorities. Examples seen during the audit.</t>
  </si>
  <si>
    <t>Confirmed during interview with group manager. The group procedures includes a section on this requirement. The visited siteship agreement also includes requirement.</t>
  </si>
  <si>
    <t>Same as above. The visited sites make agreement with the group manager, who organise the forest operations and conrtact forest contractors. Interview and field visits confirm compliance.</t>
  </si>
  <si>
    <t>Same as above. The group manager organises the forest operations and conrtact forest contractors. Currently no visited sites. Interview with machine operations and forest workers and field visits confirm compliance.</t>
  </si>
  <si>
    <t>Confirmed during interview with group manager, forester and sites visited. The planning requirements are specified in the specific instruction and guidance document for criteria 3, including the listed elements. During field visits to visited sites, interview and records of planned and conducted forest activities confirm compliance.</t>
  </si>
  <si>
    <t xml:space="preserve">Confirmed during interview with group manager. The group manager will check that the visited sites have plans in place with the requested content. Reviewed during the audit. The group manager does not have visited sites &gt;10.000 daa (=1000 ha). The group manager has procedures for checking new visited sites against this requirement. </t>
  </si>
  <si>
    <t>Confirmed during interview with group manager, forester and site visits. The planning requirements are specified in the specific instruction and guidance document for criteria 3, including the listed elements that needs to be checked in national data portals. During field visits to visited sites, interview and records of planned and conducted forest activities confirm compliance.
Examples seen of how the group manager checks these information for each harvest operation at the planned visited sites.</t>
  </si>
  <si>
    <t>Confirmed during interview with group manager, forester and sites visited. Same as above.
Examples seen of how the group manager checks these information for each harvest operation at the planned visited sites.</t>
  </si>
  <si>
    <t xml:space="preserve">Confirmed during interview with group manager. Procedure prepared covering all requirements under this criteria. The group does not have any visited sites with more than 10.000 daa (=1000 ha). The group manager has procedures for checking new visited sites against this requirement. </t>
  </si>
  <si>
    <t>The group manager has routines and clear records of checking all the listed elements in public data portals. This is not a requirement for visited sites smaller than 10.000 daa (=1000 ha). Same as above.</t>
  </si>
  <si>
    <t>Confirmed during interview with group manager, forester and sites visited. The planning requirements are specified in the specific instruction and guidance document for criteria 5, including section on planning and construction of forest roads. During field visits to the visited sites, road and skidding tracks were seen confirming compliance.</t>
  </si>
  <si>
    <t>Confirmed during interview with group manager, forester and sites visited. Same as above. During field visits to visited sites, road and skidding tracks were seen confirming compliance.</t>
  </si>
  <si>
    <t>Confirmed during interview with group manager, forester and sites visited. Same as above. During field visits to the visited sites, road and skidding tracks were seen confirming compliance. Currently no need for new roads.</t>
  </si>
  <si>
    <t>Confirmed during interview with group manager, forester and sites visited. Same as above. During field visits to the visited sites, road and skidding tracks were seen confirming compliance. Clear care for tracks, trails and nature values confirmed.</t>
  </si>
  <si>
    <t xml:space="preserve">Confirmed during interview with group manager, forester and sites visited. The requirements are specified in the specific instruction and guidance document for criteria 6. Specific interview of the visited visited sites confirm that "Allemandsretten" is respected. </t>
  </si>
  <si>
    <t>Confirmed during interview with group manager, forester and sites visited. This is specified in the specific instruction and guidance document for criteria 6. Same as above. Interview of visited visited sites confirm that they support if outdoor stakeholders contact them to undertake activities. Forest operations are having routines in place to keep trails and tracks clear to avoid negative impacts.</t>
  </si>
  <si>
    <t>The CH will not operate or have visited sites in the region of Norway called the Sami homeland.</t>
  </si>
  <si>
    <t xml:space="preserve">Confirmed during interview with group manager, forester and sites visited. This is specified in the specific instruction and guidance document for criteria 8. It is clear from the instruction that conversion will not take place while if needed, this will be in accordance with requirements. Confirmed during field visits and interview with the visited visited sites. No areas with conversion seen. </t>
  </si>
  <si>
    <t>Confirmed during interview with group manager, forester and sites visited. This is specified in the specific instruction and guidance document for criteria 8. Same as above. Key habitats and areas set aside as BVOs are protected at the visited visited sites and no conversion takes place in these.</t>
  </si>
  <si>
    <t xml:space="preserve">The group certificate holder shall have the necessary expertise on selective felling forms, and describe how the goal of increasing the proportion of selective and small-scale clear-cut harvesting on their visited sites forest can be achieved in the short and long term, e.g. when planning and implementing forest measures. The forest owners shall be offered a product with planning and implementation of selective felling, cf. PEFC N03 – Chapter 7.2. </t>
  </si>
  <si>
    <t>Confirmed during interview with group manager. Planning and mapping tools are used to mark location of retention trees. Confirmed during review of work instructions, maps, field visits and interview with foresters and visited sites.</t>
  </si>
  <si>
    <t>Confirmed during interview with group manager, forester and sites visited. This is specified in the specific instruction and guidance document for criteria 15. Age class distribution and harvesting volumes reviewed for visited visited sites, confirming normal forest cycle and minimum age of harvesting met.</t>
  </si>
  <si>
    <t xml:space="preserve">Confirmed during interview with group manager, forester and sites visited. This is specified in the specific instruction and guidance document for criteria 22. All visited sites have clear maps and records with key habitats. The method used in described and in line with requirements. None of the visited sites have wanted to change the boundaries since the last year. </t>
  </si>
  <si>
    <t>same as above. All visited sites, foresters and the group manager is aware of the requirement to report any key habitats. All current key habitats are recorded in the Sbase of NIBIO. Confirmed also by checking data portals.</t>
  </si>
  <si>
    <t xml:space="preserve">Confirmed during interview with group manager, forester and sites visited. This is specified in the specific instruction and guidance document for criteria 23. The visited sites have more than 5% set aside and mapped as biologically important areas. The foresters of the group manager checks this when planning any forest operations at the visited sites. Confirmed during review of documentation and interview of visited sites. </t>
  </si>
  <si>
    <t xml:space="preserve">Same as above. The group manager is aware and for the visited sites, the selected 5% is in accordance with the listed potential types. </t>
  </si>
  <si>
    <t>Same as above. The foresters of the group manager and the visited sites are aware.</t>
  </si>
  <si>
    <t xml:space="preserve">Same as above. The known cultural heritage remains are protected at the visited visited sites. </t>
  </si>
  <si>
    <t xml:space="preserve">Same as above. The known cultural heritage remains are protected inlcuding with a protection zone around the sites at the visited visited sites. </t>
  </si>
  <si>
    <t xml:space="preserve">Same as above. The foresters of the group manager and the visited sites are aware. </t>
  </si>
  <si>
    <t>Same as above. Routines for sustainable harvesting is also well described in the handbook, applied by the foresters of the group manager. Confirmed during field visits to thinning areas to visited sites.</t>
  </si>
  <si>
    <t>same as above. All visited sites have clear maps and records with key habitats. The key habitats are protected and left untouched. Confirmed during field visits to the visited sites and interview of foresters and planners.</t>
  </si>
  <si>
    <t>same as above. All visited sites have clear maps and records with key habitats. The foresters always checks external and national data portals when planning forest activities to secure all known values are recorded correctly. Confirmed during field visits to the visited sites and interview of foresters and planners.</t>
  </si>
  <si>
    <t>same as above. All visited sites have clear maps and records with key habitats. The foresters always mark key habitats in the field during the planning of forest activities to secure all known values are recorded correctly. Confirmed during field visits to the visited sites and interview of foresters and planners.</t>
  </si>
  <si>
    <t>same as above. All visited sites have clear maps and records with the biologically important areas, which are confirmed to be set aside as untouched and managed as such. Confirmed during field visits to the visited sites and interview of foresters and planners.</t>
  </si>
  <si>
    <t xml:space="preserve">Confirmed during interview with group manager, forester and sites visited. This is specified in the specific instruction and guidance document for criteria 24. The foresters of the group manager checks all relevant sources and dataportals when planning any forest operations at the visited sites. Confirmed during review of documentation and interview of foresters and planners. </t>
  </si>
  <si>
    <t>Same as above. The foresters of the group manager checks all relevant sources and dataportals when planning any forest operations at the visited sites. Confirmed during review of documentation and interview of foresters and planners. If there is any known nesting sites for the birds listed, buffer zones are maintained intact and harvesting time adapted to avoid disturbance of the birds.</t>
  </si>
  <si>
    <t xml:space="preserve">Confirmed during interview with group manager, forester and sites visited. This is specified in the specific instruction and guidance document for criteria 25. The foresters of the group manager checks all relevant sources and dataportals when planning any forest operations at the visited sites. Confirmed during review of documentation and interview of foresters and planners. </t>
  </si>
  <si>
    <t>Same as above. The foresters of the group manager checks all relevant sources and dataportals when planning any forest operations at the visited sites. Confirmed during review of documentation and interview of foresters and planners. If there is any known leks of Capercaille, buffer zones are maintained intact and harvesting time adapted to avoid disturbance of the birds, expert is consulted and havesting planned to avoid disturbance.</t>
  </si>
  <si>
    <t xml:space="preserve">Confirmed during interview with group manager, forester and sites visited. This is specified in the specific instruction and guidance document for criteria 26. The foresters of the group manager checks all relevant sources and dataportals when planning any forest operations at the visited sites. Confirmed during review of documentation and interview of foresters and planners that there will be no forestry in the listed types of forest during the nesting season. </t>
  </si>
  <si>
    <t xml:space="preserve">Same as above. The foresters of the group manager checks all relevant sources and dataportals when planning any forest operations at the visited sites. Confirmed during review of documentation and interview of foresters and planners that there will be no forestry in the listed types of forest during the nesting season. </t>
  </si>
  <si>
    <t>Confirmed during interview with group manager, forester and sites visited. This is specified in the specific instruction and guidance document for criteria 27. The foresters of the group manager uses "water maps" and checks in the field any presence of water and then plans forest operations at the visited sites with a clear buffer zone/edge zone without impacts around the water bodies. Confirmed during review of documentation and interview of foresters and planners.</t>
  </si>
  <si>
    <t>Same as above. The foresters plan forest operations at the visited sites with a clear buffer zone/edge zone without impacts around the water bodies. Confirmed during field visits and interview of foresters and planners.</t>
  </si>
  <si>
    <t>Same as above. The foresters plan forest operations at the visited sites with a clear buffer zone/edge zone without impacts around the water bodies. Confirmed during field visits and interview of foresters and planners. The buffer zones are kept untouched</t>
  </si>
  <si>
    <t xml:space="preserve">Same as above. Confirmed during field visits and interview of foresters and planners. The buffer zones are kept untouched, but the foresters and visited sites are aware of the possibility to open for the sake of outdoor recretion etc. </t>
  </si>
  <si>
    <t>Same as above. Confirmed during field visits and interview of foresters and planners. The buffer zones are kept untouched, but the foresters and visited sites are aware of the listed considerations. Work instructions are also clear on avoiding any of the listed types of negative impacts to and near water bodies. Confirmed during field visits and there are no activities resulting in damage to water.</t>
  </si>
  <si>
    <t>Confirmed during interview with group manager, forester and sites visited. This is specified in the specific instruction and guidance document for criteria 28. No new ditching seen during field visits to visited visited sites. Only existing ditches are maintained. Seen during field visits.</t>
  </si>
  <si>
    <t xml:space="preserve">Same as above. No new ditching seen during field visits to visited visited sites. Only existing ditches are maintained. No dichtes were seen during field visits to be discharged directly into natural waters. </t>
  </si>
  <si>
    <t>John Rogers</t>
  </si>
  <si>
    <r>
      <t xml:space="preserve">
Product 
Schedule</t>
    </r>
    <r>
      <rPr>
        <b/>
        <sz val="2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</si>
</sst>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809]dd\ mmmm\ yyyy;@"/>
    <numFmt numFmtId="165" formatCode="0.0"/>
  </numFmts>
  <fonts count="131">
    <font>
      <sz val="11"/>
      <name val="Palatino"/>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1"/>
      <name val="Arial"/>
      <family val="2"/>
    </font>
    <font>
      <b/>
      <sz val="11"/>
      <name val="Arial"/>
      <family val="2"/>
    </font>
    <font>
      <sz val="8"/>
      <name val="Arial"/>
      <family val="2"/>
    </font>
    <font>
      <sz val="14"/>
      <name val="Arial"/>
      <family val="2"/>
    </font>
    <font>
      <b/>
      <sz val="8"/>
      <name val="Arial"/>
      <family val="2"/>
    </font>
    <font>
      <i/>
      <sz val="10"/>
      <name val="Arial"/>
      <family val="2"/>
    </font>
    <font>
      <b/>
      <sz val="15"/>
      <name val="Arial"/>
      <family val="2"/>
    </font>
    <font>
      <sz val="10"/>
      <color rgb="FFFF0000"/>
      <name val="Arial"/>
      <family val="2"/>
    </font>
    <font>
      <b/>
      <sz val="10"/>
      <color rgb="FFFF0000"/>
      <name val="Arial"/>
      <family val="2"/>
    </font>
    <font>
      <sz val="10"/>
      <name val="Calibri"/>
      <family val="2"/>
      <scheme val="minor"/>
    </font>
    <font>
      <b/>
      <sz val="10"/>
      <name val="Calibri"/>
      <family val="2"/>
      <scheme val="minor"/>
    </font>
    <font>
      <i/>
      <sz val="10"/>
      <name val="Calibri"/>
      <family val="2"/>
      <scheme val="minor"/>
    </font>
    <font>
      <b/>
      <sz val="14"/>
      <name val="Arial"/>
      <family val="2"/>
    </font>
    <font>
      <sz val="10"/>
      <name val="Calibri"/>
      <family val="2"/>
    </font>
    <font>
      <b/>
      <sz val="8"/>
      <color theme="0" tint="-0.499984740745262"/>
      <name val="Arial"/>
      <family val="2"/>
    </font>
    <font>
      <sz val="14"/>
      <color theme="1"/>
      <name val="Calibri"/>
      <family val="2"/>
      <scheme val="minor"/>
    </font>
    <font>
      <b/>
      <sz val="14"/>
      <name val="Calibri"/>
      <family val="2"/>
      <scheme val="minor"/>
    </font>
    <font>
      <b/>
      <sz val="10"/>
      <color theme="1"/>
      <name val="Calibri"/>
      <family val="2"/>
      <scheme val="minor"/>
    </font>
    <font>
      <b/>
      <sz val="12"/>
      <name val="Calibri"/>
      <family val="2"/>
      <scheme val="minor"/>
    </font>
    <font>
      <b/>
      <sz val="10"/>
      <color theme="1"/>
      <name val="Calibri Light"/>
      <family val="1"/>
      <scheme val="major"/>
    </font>
    <font>
      <b/>
      <sz val="10"/>
      <color rgb="FFFF0000"/>
      <name val="Calibri Light"/>
      <family val="1"/>
      <scheme val="major"/>
    </font>
    <font>
      <i/>
      <sz val="10"/>
      <color indexed="8"/>
      <name val="Cambria"/>
      <family val="1"/>
    </font>
    <font>
      <b/>
      <sz val="12"/>
      <name val="Calibri Light"/>
      <family val="1"/>
      <scheme val="major"/>
    </font>
    <font>
      <sz val="10"/>
      <name val="Palatino"/>
      <family val="1"/>
    </font>
    <font>
      <sz val="10"/>
      <color theme="1"/>
      <name val="Calibri"/>
      <family val="2"/>
      <scheme val="minor"/>
    </font>
    <font>
      <sz val="12"/>
      <name val="Calibri"/>
      <family val="2"/>
      <scheme val="minor"/>
    </font>
    <font>
      <b/>
      <sz val="9"/>
      <name val="Arial"/>
      <family val="2"/>
    </font>
    <font>
      <sz val="9"/>
      <name val="Arial"/>
      <family val="2"/>
    </font>
    <font>
      <sz val="9"/>
      <color indexed="81"/>
      <name val="Tahoma"/>
      <family val="2"/>
    </font>
    <font>
      <sz val="10"/>
      <color rgb="FFFF0000"/>
      <name val="Calibri"/>
      <family val="2"/>
      <scheme val="minor"/>
    </font>
    <font>
      <i/>
      <sz val="11"/>
      <name val="Calibri"/>
      <family val="2"/>
      <scheme val="minor"/>
    </font>
    <font>
      <sz val="10"/>
      <color rgb="FF000000"/>
      <name val="Arial"/>
      <family val="2"/>
    </font>
    <font>
      <i/>
      <sz val="9"/>
      <name val="Calibri"/>
      <family val="2"/>
      <scheme val="minor"/>
    </font>
    <font>
      <sz val="9"/>
      <color rgb="FF000000"/>
      <name val="Arial"/>
      <family val="2"/>
    </font>
    <font>
      <sz val="8"/>
      <name val="Calibri"/>
      <family val="2"/>
      <scheme val="minor"/>
    </font>
    <font>
      <sz val="10"/>
      <color rgb="FF000000"/>
      <name val="Calibri"/>
      <family val="2"/>
    </font>
    <font>
      <b/>
      <sz val="11"/>
      <name val="Palatino"/>
      <family val="1"/>
    </font>
    <font>
      <sz val="11"/>
      <name val="Calibri"/>
      <family val="2"/>
      <scheme val="minor"/>
    </font>
    <font>
      <b/>
      <sz val="11"/>
      <name val="Calibri"/>
      <family val="2"/>
      <scheme val="minor"/>
    </font>
    <font>
      <sz val="11"/>
      <name val="Palatino"/>
      <family val="1"/>
    </font>
    <font>
      <sz val="11"/>
      <color rgb="FFFF0000"/>
      <name val="Calibri"/>
      <family val="2"/>
      <scheme val="minor"/>
    </font>
    <font>
      <b/>
      <sz val="10"/>
      <color rgb="FF000000"/>
      <name val="Calibri"/>
      <family val="2"/>
    </font>
    <font>
      <b/>
      <sz val="10"/>
      <color rgb="FFFF0000"/>
      <name val="Calibri"/>
      <family val="2"/>
      <scheme val="minor"/>
    </font>
    <font>
      <i/>
      <sz val="10"/>
      <color rgb="FFFF0000"/>
      <name val="Calibri"/>
      <family val="2"/>
      <scheme val="minor"/>
    </font>
    <font>
      <b/>
      <sz val="8"/>
      <name val="Calibri"/>
      <family val="2"/>
      <scheme val="minor"/>
    </font>
    <font>
      <b/>
      <i/>
      <sz val="10"/>
      <name val="Calibri"/>
      <family val="2"/>
      <scheme val="minor"/>
    </font>
    <font>
      <i/>
      <sz val="8"/>
      <name val="Calibri"/>
      <family val="2"/>
      <scheme val="minor"/>
    </font>
    <font>
      <i/>
      <u/>
      <sz val="8"/>
      <name val="Calibri"/>
      <family val="2"/>
      <scheme val="minor"/>
    </font>
    <font>
      <u/>
      <sz val="10"/>
      <name val="Calibri"/>
      <family val="2"/>
      <scheme val="minor"/>
    </font>
    <font>
      <b/>
      <sz val="10"/>
      <name val="Palatino"/>
      <family val="1"/>
    </font>
    <font>
      <b/>
      <sz val="12"/>
      <color theme="1"/>
      <name val="Calibri"/>
      <family val="2"/>
      <scheme val="minor"/>
    </font>
    <font>
      <b/>
      <sz val="12"/>
      <color indexed="18"/>
      <name val="Arial"/>
      <family val="2"/>
    </font>
    <font>
      <b/>
      <sz val="10"/>
      <color indexed="10"/>
      <name val="Arial"/>
      <family val="2"/>
    </font>
    <font>
      <sz val="10"/>
      <color indexed="10"/>
      <name val="Arial"/>
      <family val="2"/>
    </font>
    <font>
      <b/>
      <sz val="11"/>
      <name val="Palatino"/>
    </font>
    <font>
      <b/>
      <sz val="10"/>
      <color theme="3" tint="0.39997558519241921"/>
      <name val="Arial"/>
      <family val="2"/>
    </font>
    <font>
      <sz val="10"/>
      <color rgb="FF00B0F0"/>
      <name val="Arial"/>
      <family val="2"/>
    </font>
    <font>
      <sz val="10"/>
      <name val="Arial"/>
      <family val="2"/>
    </font>
    <font>
      <i/>
      <sz val="11"/>
      <name val="Palatino"/>
    </font>
    <font>
      <b/>
      <i/>
      <sz val="10"/>
      <name val="Arial"/>
      <family val="2"/>
    </font>
    <font>
      <sz val="24"/>
      <name val="Arial"/>
      <family val="2"/>
    </font>
    <font>
      <sz val="10"/>
      <name val="Calibri Light"/>
      <family val="1"/>
      <scheme val="major"/>
    </font>
    <font>
      <sz val="11"/>
      <name val="Calibri Light"/>
      <family val="1"/>
      <scheme val="major"/>
    </font>
    <font>
      <b/>
      <sz val="20"/>
      <name val="Calibri Light"/>
      <family val="1"/>
      <scheme val="major"/>
    </font>
    <font>
      <sz val="14"/>
      <name val="Calibri Light"/>
      <family val="1"/>
      <scheme val="major"/>
    </font>
    <font>
      <sz val="14"/>
      <color indexed="10"/>
      <name val="Cambria"/>
      <family val="1"/>
    </font>
    <font>
      <sz val="14"/>
      <name val="Cambria"/>
      <family val="1"/>
    </font>
    <font>
      <sz val="12"/>
      <name val="Calibri Light"/>
      <family val="1"/>
      <scheme val="major"/>
    </font>
    <font>
      <sz val="14"/>
      <color rgb="FFFF0000"/>
      <name val="Calibri Light"/>
      <family val="1"/>
      <scheme val="major"/>
    </font>
    <font>
      <b/>
      <sz val="11"/>
      <name val="Calibri Light"/>
      <family val="1"/>
      <scheme val="major"/>
    </font>
    <font>
      <b/>
      <sz val="10"/>
      <name val="Calibri Light"/>
      <family val="1"/>
      <scheme val="major"/>
    </font>
    <font>
      <sz val="8"/>
      <name val="Calibri Light"/>
      <family val="1"/>
      <scheme val="major"/>
    </font>
    <font>
      <sz val="10"/>
      <color indexed="12"/>
      <name val="Calibri"/>
      <family val="2"/>
      <scheme val="minor"/>
    </font>
    <font>
      <b/>
      <sz val="9"/>
      <color indexed="81"/>
      <name val="Tahoma"/>
      <family val="2"/>
    </font>
    <font>
      <sz val="10"/>
      <color indexed="12"/>
      <name val="Calibri Light"/>
      <family val="1"/>
      <scheme val="major"/>
    </font>
    <font>
      <sz val="8"/>
      <color indexed="81"/>
      <name val="Tahoma"/>
      <family val="2"/>
    </font>
    <font>
      <i/>
      <sz val="10"/>
      <color theme="4"/>
      <name val="Calibri Light"/>
      <family val="1"/>
      <scheme val="major"/>
    </font>
    <font>
      <i/>
      <sz val="11"/>
      <color indexed="12"/>
      <name val="Calibri Light"/>
      <family val="1"/>
      <scheme val="major"/>
    </font>
    <font>
      <sz val="11"/>
      <color indexed="10"/>
      <name val="Cambria"/>
      <family val="1"/>
    </font>
    <font>
      <sz val="11"/>
      <name val="Cambria"/>
      <family val="1"/>
    </font>
    <font>
      <i/>
      <sz val="11"/>
      <name val="Calibri Light"/>
      <family val="1"/>
      <scheme val="major"/>
    </font>
    <font>
      <b/>
      <sz val="8"/>
      <color indexed="81"/>
      <name val="Tahoma"/>
      <family val="2"/>
    </font>
    <font>
      <sz val="12"/>
      <name val="Arial"/>
      <family val="2"/>
    </font>
    <font>
      <b/>
      <sz val="16"/>
      <name val="Arial"/>
      <family val="2"/>
    </font>
    <font>
      <sz val="9"/>
      <color indexed="63"/>
      <name val="Arial"/>
      <family val="2"/>
    </font>
    <font>
      <b/>
      <sz val="8"/>
      <color indexed="9"/>
      <name val="Arial"/>
      <family val="2"/>
    </font>
    <font>
      <b/>
      <sz val="12"/>
      <name val="Arial"/>
      <family val="2"/>
    </font>
    <font>
      <sz val="9"/>
      <color indexed="10"/>
      <name val="MS Reference Sans Serif"/>
      <family val="2"/>
    </font>
    <font>
      <sz val="9"/>
      <color theme="4"/>
      <name val="Arial"/>
      <family val="2"/>
    </font>
    <font>
      <b/>
      <i/>
      <u/>
      <sz val="9"/>
      <color indexed="12"/>
      <name val="Calibri"/>
      <family val="2"/>
      <scheme val="minor"/>
    </font>
    <font>
      <i/>
      <sz val="9"/>
      <color indexed="12"/>
      <name val="Calibri"/>
      <family val="2"/>
      <scheme val="minor"/>
    </font>
    <font>
      <i/>
      <sz val="9"/>
      <color rgb="FFFF0000"/>
      <name val="Calibri"/>
      <family val="2"/>
      <scheme val="minor"/>
    </font>
    <font>
      <i/>
      <sz val="9"/>
      <color rgb="FF0000FF"/>
      <name val="Calibri"/>
      <family val="2"/>
      <scheme val="minor"/>
    </font>
    <font>
      <i/>
      <sz val="9"/>
      <color indexed="10"/>
      <name val="Calibri"/>
      <family val="2"/>
      <scheme val="minor"/>
    </font>
    <font>
      <u/>
      <sz val="10"/>
      <color indexed="12"/>
      <name val="Arial"/>
      <family val="2"/>
    </font>
    <font>
      <u/>
      <sz val="11"/>
      <color theme="10"/>
      <name val="Calibri"/>
      <family val="2"/>
      <scheme val="minor"/>
    </font>
    <font>
      <sz val="10"/>
      <color rgb="FF0000FF"/>
      <name val="Calibri"/>
      <family val="2"/>
      <scheme val="minor"/>
    </font>
    <font>
      <sz val="10"/>
      <color rgb="FF1414B4"/>
      <name val="Calibri"/>
      <family val="2"/>
      <scheme val="minor"/>
    </font>
    <font>
      <strike/>
      <sz val="10"/>
      <color rgb="FFFF0000"/>
      <name val="Calibri"/>
      <family val="2"/>
      <scheme val="minor"/>
    </font>
    <font>
      <i/>
      <sz val="10"/>
      <color indexed="12"/>
      <name val="Calibri"/>
      <family val="2"/>
      <scheme val="minor"/>
    </font>
    <font>
      <vertAlign val="superscript"/>
      <sz val="10"/>
      <name val="Calibri"/>
      <family val="2"/>
      <scheme val="minor"/>
    </font>
    <font>
      <i/>
      <sz val="10"/>
      <color theme="3"/>
      <name val="Calibri"/>
      <family val="2"/>
      <scheme val="minor"/>
    </font>
    <font>
      <sz val="12"/>
      <color indexed="12"/>
      <name val="Calibri"/>
      <family val="2"/>
      <scheme val="minor"/>
    </font>
    <font>
      <b/>
      <sz val="20"/>
      <name val="Calibri"/>
      <family val="2"/>
      <scheme val="minor"/>
    </font>
    <font>
      <sz val="11"/>
      <color indexed="12"/>
      <name val="Calibri"/>
      <family val="2"/>
      <scheme val="minor"/>
    </font>
    <font>
      <u/>
      <sz val="11"/>
      <color theme="10"/>
      <name val="Palatino"/>
      <family val="1"/>
    </font>
    <font>
      <u/>
      <sz val="8"/>
      <name val="Calibri"/>
      <family val="2"/>
      <scheme val="minor"/>
    </font>
    <font>
      <i/>
      <u/>
      <sz val="10"/>
      <name val="Calibri"/>
      <family val="2"/>
      <scheme val="minor"/>
    </font>
    <font>
      <b/>
      <sz val="10"/>
      <name val="Calibri"/>
      <family val="2"/>
    </font>
    <font>
      <u/>
      <sz val="10"/>
      <name val="Calibri"/>
      <family val="2"/>
    </font>
    <font>
      <i/>
      <sz val="10"/>
      <name val="Calibri"/>
      <family val="2"/>
    </font>
    <font>
      <b/>
      <sz val="14"/>
      <color rgb="FFFF0000"/>
      <name val="Arial"/>
      <family val="2"/>
    </font>
    <font>
      <b/>
      <sz val="8"/>
      <color rgb="FFFF0000"/>
      <name val="Calibri"/>
      <family val="2"/>
      <scheme val="minor"/>
    </font>
    <font>
      <b/>
      <i/>
      <sz val="10"/>
      <color rgb="FFFF0000"/>
      <name val="Calibri"/>
      <family val="2"/>
      <scheme val="minor"/>
    </font>
    <font>
      <b/>
      <sz val="10"/>
      <color rgb="FFFF0000"/>
      <name val="Palatino"/>
      <family val="1"/>
    </font>
    <font>
      <b/>
      <sz val="11"/>
      <color rgb="FFFF0000"/>
      <name val="Palatino"/>
      <family val="1"/>
    </font>
    <font>
      <b/>
      <i/>
      <sz val="10"/>
      <color indexed="10"/>
      <name val="Calibri"/>
      <family val="2"/>
      <scheme val="minor"/>
    </font>
    <font>
      <sz val="10"/>
      <color theme="3"/>
      <name val="Calibri"/>
      <family val="2"/>
      <scheme val="minor"/>
    </font>
    <font>
      <sz val="14"/>
      <name val="Calibri"/>
      <family val="2"/>
      <scheme val="minor"/>
    </font>
    <font>
      <b/>
      <sz val="20"/>
      <name val="Arial"/>
      <family val="2"/>
    </font>
    <font>
      <b/>
      <sz val="22"/>
      <name val="Arial"/>
      <family val="2"/>
    </font>
    <font>
      <sz val="11"/>
      <color indexed="12"/>
      <name val="Arial"/>
      <family val="2"/>
    </font>
  </fonts>
  <fills count="2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theme="0"/>
        <bgColor indexed="64"/>
      </patternFill>
    </fill>
    <fill>
      <patternFill patternType="solid">
        <fgColor indexed="49"/>
        <bgColor indexed="64"/>
      </patternFill>
    </fill>
    <fill>
      <patternFill patternType="solid">
        <fgColor indexed="41"/>
        <bgColor indexed="64"/>
      </patternFill>
    </fill>
    <fill>
      <patternFill patternType="solid">
        <fgColor indexed="13"/>
        <bgColor indexed="64"/>
      </patternFill>
    </fill>
    <fill>
      <patternFill patternType="solid">
        <fgColor rgb="FFFFFF00"/>
        <bgColor indexed="64"/>
      </patternFill>
    </fill>
    <fill>
      <patternFill patternType="solid">
        <fgColor indexed="15"/>
        <bgColor indexed="64"/>
      </patternFill>
    </fill>
    <fill>
      <patternFill patternType="solid">
        <fgColor rgb="FF92D050"/>
        <bgColor indexed="64"/>
      </patternFill>
    </fill>
    <fill>
      <patternFill patternType="solid">
        <fgColor indexed="43"/>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99"/>
        <bgColor indexed="64"/>
      </patternFill>
    </fill>
    <fill>
      <patternFill patternType="solid">
        <fgColor theme="3" tint="0.39997558519241921"/>
        <bgColor indexed="64"/>
      </patternFill>
    </fill>
    <fill>
      <patternFill patternType="solid">
        <fgColor indexed="22"/>
        <bgColor indexed="64"/>
      </patternFill>
    </fill>
    <fill>
      <patternFill patternType="solid">
        <fgColor theme="1" tint="0.499984740745262"/>
        <bgColor indexed="64"/>
      </patternFill>
    </fill>
    <fill>
      <patternFill patternType="solid">
        <fgColor rgb="FFABBFAC"/>
        <bgColor indexed="64"/>
      </patternFill>
    </fill>
    <fill>
      <patternFill patternType="solid">
        <fgColor rgb="FFD4CACC"/>
        <bgColor indexed="64"/>
      </patternFill>
    </fill>
    <fill>
      <patternFill patternType="solid">
        <fgColor rgb="FFD1E2D2"/>
        <bgColor indexed="64"/>
      </patternFill>
    </fill>
    <fill>
      <patternFill patternType="solid">
        <fgColor rgb="FFF2F2F2"/>
        <bgColor indexed="64"/>
      </patternFill>
    </fill>
    <fill>
      <patternFill patternType="solid">
        <fgColor rgb="FFA9B7AA"/>
        <bgColor indexed="64"/>
      </patternFill>
    </fill>
    <fill>
      <patternFill patternType="solid">
        <fgColor theme="6"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indexed="64"/>
      </left>
      <right style="medium">
        <color rgb="FF00B050"/>
      </right>
      <top style="medium">
        <color rgb="FF00B050"/>
      </top>
      <bottom style="medium">
        <color rgb="FF00B050"/>
      </bottom>
      <diagonal/>
    </border>
  </borders>
  <cellStyleXfs count="28">
    <xf numFmtId="0" fontId="0" fillId="0" borderId="0"/>
    <xf numFmtId="0" fontId="8" fillId="0" borderId="0"/>
    <xf numFmtId="0" fontId="8" fillId="0" borderId="0"/>
    <xf numFmtId="0" fontId="6" fillId="0" borderId="0"/>
    <xf numFmtId="0" fontId="5" fillId="0" borderId="0"/>
    <xf numFmtId="0" fontId="48" fillId="0" borderId="0"/>
    <xf numFmtId="0" fontId="4" fillId="0" borderId="0"/>
    <xf numFmtId="0" fontId="66" fillId="0" borderId="0"/>
    <xf numFmtId="0" fontId="8" fillId="0" borderId="0"/>
    <xf numFmtId="0" fontId="8" fillId="0" borderId="0"/>
    <xf numFmtId="0" fontId="48" fillId="0" borderId="0"/>
    <xf numFmtId="0" fontId="8" fillId="0" borderId="0"/>
    <xf numFmtId="0" fontId="40" fillId="0" borderId="0"/>
    <xf numFmtId="0" fontId="40" fillId="0" borderId="0"/>
    <xf numFmtId="43" fontId="8" fillId="0" borderId="0" applyFont="0" applyFill="0" applyBorder="0" applyAlignment="0" applyProtection="0"/>
    <xf numFmtId="0" fontId="103" fillId="0" borderId="0" applyNumberFormat="0" applyFill="0" applyBorder="0" applyAlignment="0" applyProtection="0">
      <alignment vertical="top"/>
      <protection locked="0"/>
    </xf>
    <xf numFmtId="0" fontId="10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48" fillId="0" borderId="0"/>
    <xf numFmtId="0" fontId="2" fillId="0" borderId="0"/>
    <xf numFmtId="0" fontId="2" fillId="0" borderId="0"/>
    <xf numFmtId="0" fontId="2" fillId="0" borderId="0"/>
    <xf numFmtId="0" fontId="114" fillId="0" borderId="0" applyNumberFormat="0" applyFill="0" applyBorder="0" applyAlignment="0" applyProtection="0"/>
  </cellStyleXfs>
  <cellXfs count="660">
    <xf numFmtId="0" fontId="0" fillId="0" borderId="0" xfId="0"/>
    <xf numFmtId="0" fontId="8" fillId="0" borderId="0" xfId="0" applyFont="1" applyAlignment="1">
      <alignment horizontal="left" vertical="top" wrapText="1"/>
    </xf>
    <xf numFmtId="0" fontId="7"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vertical="top" wrapText="1"/>
    </xf>
    <xf numFmtId="0" fontId="14" fillId="0" borderId="0" xfId="0" applyFont="1" applyAlignment="1">
      <alignment vertical="top"/>
    </xf>
    <xf numFmtId="0" fontId="16" fillId="0" borderId="0" xfId="0" applyFont="1" applyAlignment="1">
      <alignment vertical="top" wrapText="1"/>
    </xf>
    <xf numFmtId="0" fontId="17" fillId="0" borderId="0" xfId="0" applyFont="1" applyAlignment="1">
      <alignment horizontal="left" vertical="top" wrapText="1"/>
    </xf>
    <xf numFmtId="2" fontId="7" fillId="0" borderId="0" xfId="0" applyNumberFormat="1" applyFont="1" applyAlignment="1">
      <alignment vertical="top"/>
    </xf>
    <xf numFmtId="2" fontId="7" fillId="0" borderId="0" xfId="0" applyNumberFormat="1" applyFont="1" applyAlignment="1">
      <alignment horizontal="left" vertical="top"/>
    </xf>
    <xf numFmtId="0" fontId="7" fillId="2" borderId="1" xfId="0" applyFont="1" applyFill="1" applyBorder="1" applyAlignment="1">
      <alignment vertical="top"/>
    </xf>
    <xf numFmtId="0" fontId="7" fillId="2" borderId="2" xfId="0" applyFont="1" applyFill="1" applyBorder="1" applyAlignment="1">
      <alignment vertical="top" wrapText="1"/>
    </xf>
    <xf numFmtId="0" fontId="17" fillId="2" borderId="2" xfId="0" applyFont="1" applyFill="1" applyBorder="1" applyAlignment="1">
      <alignment vertical="top" wrapText="1"/>
    </xf>
    <xf numFmtId="0" fontId="17" fillId="2" borderId="1" xfId="0" applyFont="1" applyFill="1" applyBorder="1" applyAlignment="1">
      <alignment vertical="top" wrapText="1"/>
    </xf>
    <xf numFmtId="0" fontId="8" fillId="2" borderId="0" xfId="0" applyFont="1" applyFill="1" applyAlignment="1">
      <alignment horizontal="left" vertical="top"/>
    </xf>
    <xf numFmtId="0" fontId="7" fillId="2" borderId="1" xfId="0" applyFont="1" applyFill="1" applyBorder="1" applyAlignment="1">
      <alignment vertical="top" wrapText="1"/>
    </xf>
    <xf numFmtId="2" fontId="13" fillId="2" borderId="0" xfId="0" applyNumberFormat="1" applyFont="1" applyFill="1" applyAlignment="1">
      <alignment horizontal="left" vertical="top"/>
    </xf>
    <xf numFmtId="0" fontId="8" fillId="2" borderId="2" xfId="0" applyFont="1" applyFill="1" applyBorder="1" applyAlignment="1">
      <alignment vertical="top" wrapText="1"/>
    </xf>
    <xf numFmtId="1" fontId="7" fillId="2" borderId="1" xfId="0" applyNumberFormat="1" applyFont="1" applyFill="1" applyBorder="1" applyAlignment="1">
      <alignment horizontal="left" vertical="top"/>
    </xf>
    <xf numFmtId="0" fontId="19" fillId="2" borderId="2" xfId="0" applyFont="1" applyFill="1" applyBorder="1" applyAlignment="1">
      <alignment vertical="top" wrapText="1"/>
    </xf>
    <xf numFmtId="0" fontId="19" fillId="2"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left" vertical="top" wrapText="1"/>
    </xf>
    <xf numFmtId="0" fontId="20" fillId="0" borderId="0" xfId="0" applyFont="1" applyAlignment="1">
      <alignment vertical="top"/>
    </xf>
    <xf numFmtId="0" fontId="18" fillId="0" borderId="0" xfId="0" applyFont="1" applyAlignment="1">
      <alignment vertical="top"/>
    </xf>
    <xf numFmtId="0" fontId="18" fillId="0" borderId="0" xfId="0" applyFont="1" applyAlignment="1">
      <alignment vertical="top" wrapText="1"/>
    </xf>
    <xf numFmtId="0" fontId="10" fillId="0" borderId="0" xfId="1" applyFont="1" applyAlignment="1">
      <alignment vertical="top"/>
    </xf>
    <xf numFmtId="0" fontId="12" fillId="0" borderId="0" xfId="2" applyFont="1" applyAlignment="1">
      <alignment vertical="top"/>
    </xf>
    <xf numFmtId="0" fontId="8" fillId="2" borderId="0" xfId="0" applyFont="1" applyFill="1" applyAlignment="1">
      <alignment vertical="top" wrapText="1"/>
    </xf>
    <xf numFmtId="0" fontId="7" fillId="2" borderId="0" xfId="0" applyFont="1" applyFill="1" applyAlignment="1">
      <alignment vertical="top" wrapText="1"/>
    </xf>
    <xf numFmtId="0" fontId="8" fillId="2" borderId="0" xfId="0" applyFont="1" applyFill="1" applyAlignment="1">
      <alignment horizontal="left" vertical="top" wrapText="1"/>
    </xf>
    <xf numFmtId="0" fontId="8" fillId="3" borderId="2" xfId="0" applyFont="1" applyFill="1" applyBorder="1" applyAlignment="1">
      <alignment vertical="top" wrapText="1"/>
    </xf>
    <xf numFmtId="2" fontId="15" fillId="0" borderId="0" xfId="1" applyNumberFormat="1" applyFont="1" applyAlignment="1">
      <alignment vertical="top"/>
    </xf>
    <xf numFmtId="0" fontId="7" fillId="0" borderId="0" xfId="1" applyFont="1" applyAlignment="1">
      <alignment vertical="top"/>
    </xf>
    <xf numFmtId="0" fontId="7" fillId="0" borderId="0" xfId="1" applyFont="1" applyAlignment="1">
      <alignment horizontal="left" vertical="top"/>
    </xf>
    <xf numFmtId="0" fontId="0" fillId="0" borderId="0" xfId="0" applyAlignment="1">
      <alignment vertical="top"/>
    </xf>
    <xf numFmtId="0" fontId="32" fillId="0" borderId="0" xfId="0" applyFont="1" applyAlignment="1">
      <alignment vertical="top"/>
    </xf>
    <xf numFmtId="2" fontId="19" fillId="0" borderId="1" xfId="0" applyNumberFormat="1" applyFont="1" applyBorder="1" applyAlignment="1">
      <alignment vertical="top"/>
    </xf>
    <xf numFmtId="0" fontId="38" fillId="0" borderId="1" xfId="0" applyFont="1" applyBorder="1" applyAlignment="1">
      <alignment vertical="top" wrapText="1"/>
    </xf>
    <xf numFmtId="0" fontId="18" fillId="0" borderId="0" xfId="0" applyFont="1" applyAlignment="1">
      <alignment horizontal="left" vertical="top"/>
    </xf>
    <xf numFmtId="0" fontId="46" fillId="0" borderId="0" xfId="0" applyFont="1" applyAlignment="1">
      <alignment vertical="top"/>
    </xf>
    <xf numFmtId="0" fontId="20" fillId="2" borderId="1" xfId="0" applyFont="1" applyFill="1" applyBorder="1" applyAlignment="1">
      <alignment vertical="top" wrapText="1"/>
    </xf>
    <xf numFmtId="0" fontId="19" fillId="0" borderId="0" xfId="0" applyFont="1" applyAlignment="1">
      <alignment horizontal="left" vertical="top" wrapText="1"/>
    </xf>
    <xf numFmtId="2" fontId="23" fillId="2" borderId="0" xfId="0" applyNumberFormat="1" applyFont="1" applyFill="1" applyAlignment="1">
      <alignment horizontal="left" vertical="top"/>
    </xf>
    <xf numFmtId="2" fontId="19" fillId="2" borderId="0" xfId="0" applyNumberFormat="1" applyFont="1" applyFill="1" applyAlignment="1">
      <alignment horizontal="left" vertical="top"/>
    </xf>
    <xf numFmtId="2" fontId="19" fillId="0" borderId="0" xfId="0" applyNumberFormat="1" applyFont="1" applyAlignment="1">
      <alignment vertical="top"/>
    </xf>
    <xf numFmtId="0" fontId="38" fillId="0" borderId="0" xfId="0" applyFont="1" applyAlignment="1">
      <alignment vertical="top" wrapText="1"/>
    </xf>
    <xf numFmtId="0" fontId="19" fillId="0" borderId="1" xfId="0" applyFont="1" applyBorder="1" applyAlignment="1">
      <alignment vertical="top" wrapText="1"/>
    </xf>
    <xf numFmtId="0" fontId="18" fillId="2" borderId="0" xfId="0" applyFont="1" applyFill="1" applyAlignment="1">
      <alignment vertical="top" wrapText="1"/>
    </xf>
    <xf numFmtId="2" fontId="13" fillId="2" borderId="1" xfId="0" applyNumberFormat="1" applyFont="1" applyFill="1" applyBorder="1" applyAlignment="1">
      <alignment horizontal="left" vertical="top"/>
    </xf>
    <xf numFmtId="2" fontId="7" fillId="2" borderId="1" xfId="0" applyNumberFormat="1" applyFont="1" applyFill="1" applyBorder="1" applyAlignment="1">
      <alignment vertical="top"/>
    </xf>
    <xf numFmtId="2" fontId="18" fillId="2" borderId="1" xfId="0" applyNumberFormat="1" applyFont="1" applyFill="1" applyBorder="1" applyAlignment="1">
      <alignment horizontal="left" vertical="top" wrapText="1"/>
    </xf>
    <xf numFmtId="0" fontId="50" fillId="2" borderId="1" xfId="0" applyFont="1" applyFill="1" applyBorder="1" applyAlignment="1">
      <alignment horizontal="left" vertical="top" wrapText="1"/>
    </xf>
    <xf numFmtId="0" fontId="50" fillId="4" borderId="1" xfId="0" applyFont="1" applyFill="1" applyBorder="1" applyAlignment="1">
      <alignment vertical="top" wrapText="1"/>
    </xf>
    <xf numFmtId="0" fontId="38" fillId="2" borderId="1" xfId="0" applyFont="1" applyFill="1" applyBorder="1" applyAlignment="1">
      <alignment vertical="top" wrapText="1"/>
    </xf>
    <xf numFmtId="0" fontId="18" fillId="2" borderId="0" xfId="0" applyFont="1" applyFill="1" applyAlignment="1">
      <alignment horizontal="left" vertical="top"/>
    </xf>
    <xf numFmtId="0" fontId="26" fillId="2" borderId="1" xfId="0" applyFont="1" applyFill="1" applyBorder="1" applyAlignment="1">
      <alignment horizontal="left" vertical="top"/>
    </xf>
    <xf numFmtId="0" fontId="26" fillId="2" borderId="1" xfId="0" applyFont="1" applyFill="1" applyBorder="1" applyAlignment="1">
      <alignment vertical="top"/>
    </xf>
    <xf numFmtId="0" fontId="51" fillId="2" borderId="1" xfId="0" applyFont="1" applyFill="1" applyBorder="1" applyAlignment="1">
      <alignment vertical="top" wrapText="1"/>
    </xf>
    <xf numFmtId="0" fontId="19" fillId="2" borderId="0" xfId="0" applyFont="1" applyFill="1" applyAlignment="1">
      <alignment horizontal="left" vertical="top"/>
    </xf>
    <xf numFmtId="0" fontId="33" fillId="2" borderId="1" xfId="0" applyFont="1" applyFill="1" applyBorder="1" applyAlignment="1">
      <alignment horizontal="left" vertical="top"/>
    </xf>
    <xf numFmtId="0" fontId="33" fillId="5" borderId="1" xfId="0" applyFont="1" applyFill="1" applyBorder="1" applyAlignment="1">
      <alignment vertical="top"/>
    </xf>
    <xf numFmtId="0" fontId="18" fillId="5" borderId="1" xfId="0" applyFont="1" applyFill="1" applyBorder="1" applyAlignment="1">
      <alignment vertical="top" wrapText="1"/>
    </xf>
    <xf numFmtId="0" fontId="20" fillId="2" borderId="1" xfId="0" applyFont="1" applyFill="1" applyBorder="1" applyAlignment="1">
      <alignment horizontal="left" vertical="top"/>
    </xf>
    <xf numFmtId="0" fontId="20" fillId="2" borderId="1" xfId="0" applyFont="1" applyFill="1" applyBorder="1" applyAlignment="1">
      <alignment vertical="top"/>
    </xf>
    <xf numFmtId="0" fontId="20" fillId="2" borderId="0" xfId="0" applyFont="1" applyFill="1" applyAlignment="1">
      <alignment horizontal="left" vertical="top"/>
    </xf>
    <xf numFmtId="0" fontId="18" fillId="0" borderId="7" xfId="0" applyFont="1" applyBorder="1" applyAlignment="1">
      <alignment horizontal="left" vertical="top"/>
    </xf>
    <xf numFmtId="0" fontId="0" fillId="2" borderId="0" xfId="0" applyFill="1" applyAlignment="1">
      <alignment horizontal="left" vertical="top" wrapText="1"/>
    </xf>
    <xf numFmtId="0" fontId="0" fillId="0" borderId="0" xfId="0" applyAlignment="1">
      <alignment vertical="top" wrapText="1"/>
    </xf>
    <xf numFmtId="0" fontId="44" fillId="0" borderId="0" xfId="0" applyFont="1" applyAlignment="1">
      <alignment vertical="top" wrapText="1"/>
    </xf>
    <xf numFmtId="0" fontId="44" fillId="2" borderId="0" xfId="0" applyFont="1" applyFill="1" applyAlignment="1">
      <alignment horizontal="left" vertical="top" wrapText="1"/>
    </xf>
    <xf numFmtId="0" fontId="50" fillId="2" borderId="0" xfId="0" applyFont="1" applyFill="1" applyAlignment="1">
      <alignment horizontal="left" vertical="top" wrapText="1"/>
    </xf>
    <xf numFmtId="0" fontId="50" fillId="0" borderId="0" xfId="0" applyFont="1" applyAlignment="1">
      <alignment vertical="top" wrapText="1"/>
    </xf>
    <xf numFmtId="0" fontId="18" fillId="2" borderId="0" xfId="0" applyFont="1" applyFill="1" applyAlignment="1">
      <alignment horizontal="left" vertical="top" wrapText="1"/>
    </xf>
    <xf numFmtId="2" fontId="19" fillId="0" borderId="0" xfId="0" applyNumberFormat="1" applyFont="1" applyAlignment="1">
      <alignment horizontal="left" vertical="top"/>
    </xf>
    <xf numFmtId="0" fontId="18" fillId="0" borderId="0" xfId="0" applyFont="1" applyAlignment="1">
      <alignment horizontal="left" vertical="top" wrapText="1"/>
    </xf>
    <xf numFmtId="0" fontId="51" fillId="0" borderId="0" xfId="0" applyFont="1" applyAlignment="1">
      <alignment horizontal="left" vertical="top" wrapText="1"/>
    </xf>
    <xf numFmtId="0" fontId="21" fillId="0" borderId="0" xfId="1" applyFont="1" applyAlignment="1">
      <alignment horizontal="left" vertical="top"/>
    </xf>
    <xf numFmtId="0" fontId="10" fillId="2" borderId="0" xfId="1" applyFont="1" applyFill="1" applyAlignment="1">
      <alignment horizontal="left" vertical="top"/>
    </xf>
    <xf numFmtId="0" fontId="19" fillId="0" borderId="0" xfId="1" applyFont="1" applyAlignment="1">
      <alignment vertical="top"/>
    </xf>
    <xf numFmtId="0" fontId="19" fillId="2" borderId="1" xfId="6" applyFont="1" applyFill="1" applyBorder="1" applyAlignment="1">
      <alignment vertical="top" wrapText="1"/>
    </xf>
    <xf numFmtId="0" fontId="18" fillId="0" borderId="0" xfId="2" applyFont="1" applyAlignment="1">
      <alignment vertical="top"/>
    </xf>
    <xf numFmtId="0" fontId="18" fillId="0" borderId="1" xfId="6" applyFont="1" applyBorder="1" applyAlignment="1">
      <alignment vertical="top" wrapText="1"/>
    </xf>
    <xf numFmtId="0" fontId="19" fillId="2" borderId="1" xfId="0" applyFont="1" applyFill="1" applyBorder="1" applyAlignment="1">
      <alignment horizontal="left" vertical="top"/>
    </xf>
    <xf numFmtId="0" fontId="19" fillId="2" borderId="1" xfId="2" applyFont="1" applyFill="1" applyBorder="1" applyAlignment="1">
      <alignment horizontal="left" vertical="top" wrapText="1"/>
    </xf>
    <xf numFmtId="0" fontId="19" fillId="2" borderId="1" xfId="2" applyFont="1" applyFill="1" applyBorder="1" applyAlignment="1">
      <alignment vertical="top" wrapText="1"/>
    </xf>
    <xf numFmtId="0" fontId="18" fillId="2" borderId="0" xfId="0" applyFont="1" applyFill="1" applyAlignment="1">
      <alignment vertical="top"/>
    </xf>
    <xf numFmtId="0" fontId="19" fillId="2" borderId="1" xfId="2" applyFont="1" applyFill="1" applyBorder="1" applyAlignment="1">
      <alignment vertical="top"/>
    </xf>
    <xf numFmtId="0" fontId="53" fillId="2" borderId="1" xfId="0" applyFont="1" applyFill="1" applyBorder="1" applyAlignment="1">
      <alignment horizontal="left" vertical="top"/>
    </xf>
    <xf numFmtId="0" fontId="43" fillId="2" borderId="1" xfId="2" applyFont="1" applyFill="1" applyBorder="1" applyAlignment="1">
      <alignment vertical="top"/>
    </xf>
    <xf numFmtId="0" fontId="43" fillId="2" borderId="0" xfId="0" applyFont="1" applyFill="1" applyAlignment="1">
      <alignment vertical="top"/>
    </xf>
    <xf numFmtId="0" fontId="19" fillId="2" borderId="0" xfId="0" applyFont="1" applyFill="1" applyAlignment="1">
      <alignment vertical="top"/>
    </xf>
    <xf numFmtId="0" fontId="19" fillId="0" borderId="1" xfId="0" applyFont="1" applyBorder="1" applyAlignment="1">
      <alignment horizontal="left" vertical="top"/>
    </xf>
    <xf numFmtId="0" fontId="18" fillId="0" borderId="1" xfId="2" applyFont="1" applyBorder="1" applyAlignment="1">
      <alignment vertical="top"/>
    </xf>
    <xf numFmtId="0" fontId="18" fillId="2" borderId="1" xfId="2" applyFont="1" applyFill="1" applyBorder="1" applyAlignment="1">
      <alignment vertical="top"/>
    </xf>
    <xf numFmtId="0" fontId="19" fillId="5" borderId="1" xfId="0" applyFont="1" applyFill="1" applyBorder="1" applyAlignment="1">
      <alignment horizontal="left" vertical="top"/>
    </xf>
    <xf numFmtId="0" fontId="18" fillId="0" borderId="1" xfId="0" applyFont="1" applyBorder="1" applyAlignment="1">
      <alignment vertical="top"/>
    </xf>
    <xf numFmtId="0" fontId="18" fillId="2" borderId="1" xfId="0" applyFont="1" applyFill="1" applyBorder="1" applyAlignment="1">
      <alignment vertical="top"/>
    </xf>
    <xf numFmtId="0" fontId="19" fillId="2" borderId="1" xfId="0" applyFont="1" applyFill="1" applyBorder="1" applyAlignment="1">
      <alignment vertical="top"/>
    </xf>
    <xf numFmtId="0" fontId="54" fillId="2" borderId="1" xfId="0" applyFont="1" applyFill="1" applyBorder="1" applyAlignment="1">
      <alignment horizontal="left" vertical="top"/>
    </xf>
    <xf numFmtId="0" fontId="20" fillId="2" borderId="0" xfId="0" applyFont="1" applyFill="1" applyAlignment="1">
      <alignment vertical="top"/>
    </xf>
    <xf numFmtId="0" fontId="55" fillId="2" borderId="1" xfId="0" applyFont="1" applyFill="1" applyBorder="1" applyAlignment="1">
      <alignment vertical="top" wrapText="1"/>
    </xf>
    <xf numFmtId="0" fontId="18" fillId="0" borderId="7" xfId="0" applyFont="1" applyBorder="1" applyAlignment="1">
      <alignment vertical="top"/>
    </xf>
    <xf numFmtId="0" fontId="58" fillId="2" borderId="0" xfId="0" applyFont="1" applyFill="1" applyAlignment="1">
      <alignment horizontal="left" vertical="top" wrapText="1"/>
    </xf>
    <xf numFmtId="0" fontId="58" fillId="0" borderId="0" xfId="0" applyFont="1" applyAlignment="1">
      <alignment vertical="top" wrapText="1"/>
    </xf>
    <xf numFmtId="0" fontId="32" fillId="0" borderId="0" xfId="0" applyFont="1" applyAlignment="1">
      <alignment vertical="top" wrapText="1"/>
    </xf>
    <xf numFmtId="0" fontId="22" fillId="0" borderId="0" xfId="0" applyFont="1" applyAlignment="1">
      <alignment vertical="top" wrapText="1"/>
    </xf>
    <xf numFmtId="0" fontId="45" fillId="2" borderId="0" xfId="0" applyFont="1" applyFill="1" applyAlignment="1">
      <alignment horizontal="left" vertical="top"/>
    </xf>
    <xf numFmtId="0" fontId="45" fillId="0" borderId="0" xfId="0" applyFont="1" applyAlignment="1">
      <alignment vertical="top"/>
    </xf>
    <xf numFmtId="49" fontId="15" fillId="0" borderId="0" xfId="6" applyNumberFormat="1" applyFont="1" applyAlignment="1">
      <alignment vertical="top"/>
    </xf>
    <xf numFmtId="49" fontId="31" fillId="0" borderId="0" xfId="6" applyNumberFormat="1" applyFont="1" applyAlignment="1">
      <alignment vertical="top"/>
    </xf>
    <xf numFmtId="0" fontId="28" fillId="0" borderId="0" xfId="6" applyFont="1" applyAlignment="1">
      <alignment vertical="center" wrapText="1"/>
    </xf>
    <xf numFmtId="0" fontId="29" fillId="0" borderId="0" xfId="6" applyFont="1" applyAlignment="1">
      <alignment vertical="center" wrapText="1"/>
    </xf>
    <xf numFmtId="0" fontId="4" fillId="0" borderId="0" xfId="6"/>
    <xf numFmtId="0" fontId="28" fillId="0" borderId="7" xfId="6" applyFont="1" applyBorder="1" applyAlignment="1">
      <alignment vertical="center" wrapText="1"/>
    </xf>
    <xf numFmtId="0" fontId="29" fillId="0" borderId="7" xfId="6" applyFont="1" applyBorder="1" applyAlignment="1">
      <alignment vertical="center" wrapText="1"/>
    </xf>
    <xf numFmtId="0" fontId="19" fillId="2" borderId="5" xfId="6" applyFont="1" applyFill="1" applyBorder="1" applyAlignment="1">
      <alignment vertical="top" wrapText="1"/>
    </xf>
    <xf numFmtId="0" fontId="59" fillId="2" borderId="5" xfId="6" applyFont="1" applyFill="1" applyBorder="1" applyAlignment="1">
      <alignment vertical="top"/>
    </xf>
    <xf numFmtId="0" fontId="27" fillId="2" borderId="5" xfId="6" applyFont="1" applyFill="1" applyBorder="1" applyAlignment="1">
      <alignment vertical="top" wrapText="1"/>
    </xf>
    <xf numFmtId="0" fontId="19" fillId="2" borderId="1" xfId="6" applyFont="1" applyFill="1" applyBorder="1" applyAlignment="1">
      <alignment horizontal="left" vertical="top"/>
    </xf>
    <xf numFmtId="0" fontId="26" fillId="0" borderId="1" xfId="6" applyFont="1" applyBorder="1" applyAlignment="1">
      <alignment vertical="top" wrapText="1"/>
    </xf>
    <xf numFmtId="0" fontId="24" fillId="0" borderId="1" xfId="6" applyFont="1" applyBorder="1" applyAlignment="1">
      <alignment horizontal="center" vertical="center"/>
    </xf>
    <xf numFmtId="0" fontId="25" fillId="0" borderId="1" xfId="6" applyFont="1" applyBorder="1" applyAlignment="1">
      <alignment horizontal="center" vertical="center" wrapText="1"/>
    </xf>
    <xf numFmtId="0" fontId="4" fillId="0" borderId="1" xfId="6" applyBorder="1"/>
    <xf numFmtId="0" fontId="19" fillId="0" borderId="1" xfId="6" applyFont="1" applyBorder="1" applyAlignment="1">
      <alignment horizontal="left" vertical="top" wrapText="1"/>
    </xf>
    <xf numFmtId="0" fontId="49" fillId="0" borderId="0" xfId="6" applyFont="1"/>
    <xf numFmtId="0" fontId="18" fillId="0" borderId="1" xfId="0" applyFont="1" applyBorder="1"/>
    <xf numFmtId="0" fontId="60" fillId="0" borderId="0" xfId="7" applyFont="1"/>
    <xf numFmtId="0" fontId="66" fillId="0" borderId="0" xfId="7"/>
    <xf numFmtId="0" fontId="8" fillId="0" borderId="1" xfId="7" applyFont="1" applyBorder="1"/>
    <xf numFmtId="0" fontId="8" fillId="0" borderId="1" xfId="7" applyFont="1" applyBorder="1" applyAlignment="1">
      <alignment wrapText="1"/>
    </xf>
    <xf numFmtId="15" fontId="8" fillId="0" borderId="1" xfId="7" applyNumberFormat="1" applyFont="1" applyBorder="1" applyAlignment="1">
      <alignment horizontal="left"/>
    </xf>
    <xf numFmtId="0" fontId="61" fillId="0" borderId="0" xfId="7" applyFont="1"/>
    <xf numFmtId="0" fontId="7" fillId="0" borderId="0" xfId="7" applyFont="1"/>
    <xf numFmtId="0" fontId="62" fillId="0" borderId="0" xfId="7" applyFont="1"/>
    <xf numFmtId="0" fontId="63" fillId="0" borderId="0" xfId="7" applyFont="1"/>
    <xf numFmtId="0" fontId="8" fillId="6" borderId="1" xfId="7" applyFont="1" applyFill="1" applyBorder="1"/>
    <xf numFmtId="0" fontId="7" fillId="7" borderId="1" xfId="7" applyFont="1" applyFill="1" applyBorder="1"/>
    <xf numFmtId="0" fontId="66" fillId="8" borderId="1" xfId="7" applyFill="1" applyBorder="1"/>
    <xf numFmtId="0" fontId="66" fillId="7" borderId="1" xfId="7" applyFill="1" applyBorder="1"/>
    <xf numFmtId="0" fontId="7" fillId="7" borderId="1" xfId="7" applyFont="1" applyFill="1" applyBorder="1" applyAlignment="1">
      <alignment wrapText="1"/>
    </xf>
    <xf numFmtId="0" fontId="7" fillId="7" borderId="2" xfId="7" applyFont="1" applyFill="1" applyBorder="1"/>
    <xf numFmtId="0" fontId="8" fillId="0" borderId="2" xfId="7" applyFont="1" applyBorder="1" applyAlignment="1">
      <alignment vertical="top" wrapText="1"/>
    </xf>
    <xf numFmtId="0" fontId="7" fillId="7" borderId="4" xfId="7" applyFont="1" applyFill="1" applyBorder="1"/>
    <xf numFmtId="16" fontId="8" fillId="0" borderId="10" xfId="7" applyNumberFormat="1" applyFont="1" applyBorder="1" applyAlignment="1">
      <alignment vertical="top" wrapText="1"/>
    </xf>
    <xf numFmtId="0" fontId="66" fillId="8" borderId="1" xfId="7" applyFill="1" applyBorder="1" applyAlignment="1">
      <alignment vertical="top"/>
    </xf>
    <xf numFmtId="0" fontId="66" fillId="0" borderId="0" xfId="7" applyAlignment="1">
      <alignment vertical="top"/>
    </xf>
    <xf numFmtId="0" fontId="8" fillId="0" borderId="10" xfId="7" applyFont="1" applyBorder="1" applyAlignment="1">
      <alignment vertical="top" wrapText="1"/>
    </xf>
    <xf numFmtId="0" fontId="67" fillId="0" borderId="0" xfId="7" applyFont="1" applyAlignment="1">
      <alignment vertical="top" wrapText="1"/>
    </xf>
    <xf numFmtId="0" fontId="64" fillId="7" borderId="0" xfId="7" applyFont="1" applyFill="1"/>
    <xf numFmtId="0" fontId="7" fillId="7" borderId="1" xfId="7" applyFont="1" applyFill="1" applyBorder="1" applyAlignment="1">
      <alignment vertical="top"/>
    </xf>
    <xf numFmtId="0" fontId="7" fillId="7" borderId="0" xfId="7" applyFont="1" applyFill="1" applyAlignment="1">
      <alignment vertical="top"/>
    </xf>
    <xf numFmtId="0" fontId="8" fillId="0" borderId="0" xfId="7" applyFont="1" applyAlignment="1">
      <alignment vertical="top"/>
    </xf>
    <xf numFmtId="0" fontId="67" fillId="0" borderId="0" xfId="7" applyFont="1"/>
    <xf numFmtId="0" fontId="8" fillId="0" borderId="0" xfId="7" applyFont="1"/>
    <xf numFmtId="0" fontId="69" fillId="0" borderId="0" xfId="7" applyFont="1" applyAlignment="1">
      <alignment horizontal="left"/>
    </xf>
    <xf numFmtId="0" fontId="68" fillId="0" borderId="0" xfId="7" applyFont="1"/>
    <xf numFmtId="0" fontId="65" fillId="0" borderId="0" xfId="7" applyFont="1"/>
    <xf numFmtId="0" fontId="72" fillId="0" borderId="0" xfId="0" applyFont="1" applyAlignment="1">
      <alignment horizontal="center" vertical="center" wrapText="1"/>
    </xf>
    <xf numFmtId="0" fontId="71" fillId="0" borderId="0" xfId="0" applyFont="1"/>
    <xf numFmtId="0" fontId="70" fillId="0" borderId="0" xfId="0" applyFont="1"/>
    <xf numFmtId="0" fontId="70" fillId="10" borderId="0" xfId="0" applyFont="1" applyFill="1"/>
    <xf numFmtId="0" fontId="70" fillId="0" borderId="0" xfId="0" applyFont="1" applyProtection="1">
      <protection locked="0"/>
    </xf>
    <xf numFmtId="0" fontId="70" fillId="12" borderId="0" xfId="0" applyFont="1" applyFill="1"/>
    <xf numFmtId="0" fontId="73" fillId="0" borderId="0" xfId="0" applyFont="1"/>
    <xf numFmtId="0" fontId="73" fillId="0" borderId="0" xfId="0" applyFont="1" applyAlignment="1">
      <alignment wrapText="1"/>
    </xf>
    <xf numFmtId="0" fontId="76" fillId="0" borderId="0" xfId="0" applyFont="1"/>
    <xf numFmtId="0" fontId="70" fillId="0" borderId="0" xfId="0" applyFont="1" applyAlignment="1" applyProtection="1">
      <alignment vertical="top"/>
      <protection locked="0"/>
    </xf>
    <xf numFmtId="0" fontId="70" fillId="0" borderId="0" xfId="0" applyFont="1" applyAlignment="1">
      <alignment vertical="top"/>
    </xf>
    <xf numFmtId="0" fontId="70" fillId="12" borderId="0" xfId="0" applyFont="1" applyFill="1" applyAlignment="1">
      <alignment vertical="top"/>
    </xf>
    <xf numFmtId="0" fontId="73" fillId="0" borderId="0" xfId="0" applyFont="1" applyAlignment="1">
      <alignment vertical="top"/>
    </xf>
    <xf numFmtId="0" fontId="73" fillId="0" borderId="0" xfId="0" applyFont="1" applyAlignment="1">
      <alignment vertical="top" wrapText="1"/>
    </xf>
    <xf numFmtId="0" fontId="71" fillId="0" borderId="0" xfId="0" applyFont="1" applyAlignment="1">
      <alignment vertical="top"/>
    </xf>
    <xf numFmtId="0" fontId="77" fillId="11" borderId="0" xfId="0" applyFont="1" applyFill="1" applyAlignment="1">
      <alignment vertical="top"/>
    </xf>
    <xf numFmtId="0" fontId="70" fillId="11" borderId="0" xfId="0" applyFont="1" applyFill="1" applyAlignment="1">
      <alignment vertical="top"/>
    </xf>
    <xf numFmtId="0" fontId="78" fillId="0" borderId="1" xfId="8" applyFont="1" applyBorder="1" applyAlignment="1">
      <alignment wrapText="1"/>
    </xf>
    <xf numFmtId="0" fontId="78" fillId="0" borderId="1" xfId="8" applyFont="1" applyBorder="1" applyAlignment="1">
      <alignment horizontal="center" wrapText="1"/>
    </xf>
    <xf numFmtId="15" fontId="78" fillId="0" borderId="1" xfId="8" applyNumberFormat="1" applyFont="1" applyBorder="1" applyAlignment="1">
      <alignment horizontal="center" wrapText="1"/>
    </xf>
    <xf numFmtId="15" fontId="78" fillId="0" borderId="0" xfId="8" applyNumberFormat="1" applyFont="1" applyAlignment="1">
      <alignment horizontal="center" wrapText="1"/>
    </xf>
    <xf numFmtId="0" fontId="29" fillId="11" borderId="1" xfId="8" applyFont="1" applyFill="1" applyBorder="1" applyAlignment="1" applyProtection="1">
      <alignment vertical="top" wrapText="1"/>
      <protection locked="0"/>
    </xf>
    <xf numFmtId="0" fontId="79" fillId="0" borderId="1" xfId="8" applyFont="1" applyBorder="1" applyAlignment="1" applyProtection="1">
      <alignment vertical="top" wrapText="1"/>
      <protection locked="0"/>
    </xf>
    <xf numFmtId="15" fontId="71" fillId="0" borderId="0" xfId="8" applyNumberFormat="1" applyFont="1" applyAlignment="1">
      <alignment wrapText="1"/>
    </xf>
    <xf numFmtId="0" fontId="71" fillId="0" borderId="0" xfId="0" applyFont="1" applyAlignment="1">
      <alignment horizontal="center" vertical="top"/>
    </xf>
    <xf numFmtId="0" fontId="19" fillId="13" borderId="1" xfId="0" applyFont="1" applyFill="1" applyBorder="1" applyAlignment="1">
      <alignment vertical="top"/>
    </xf>
    <xf numFmtId="0" fontId="18" fillId="13" borderId="1" xfId="0" applyFont="1" applyFill="1" applyBorder="1" applyAlignment="1">
      <alignment vertical="top"/>
    </xf>
    <xf numFmtId="0" fontId="19" fillId="8" borderId="0" xfId="0" applyFont="1" applyFill="1" applyAlignment="1">
      <alignment vertical="top" wrapText="1"/>
    </xf>
    <xf numFmtId="0" fontId="18" fillId="0" borderId="0" xfId="0" applyFont="1"/>
    <xf numFmtId="0" fontId="18" fillId="8" borderId="0" xfId="0" applyFont="1" applyFill="1" applyAlignment="1">
      <alignment vertical="top" wrapText="1"/>
    </xf>
    <xf numFmtId="165" fontId="18" fillId="0" borderId="1" xfId="0" applyNumberFormat="1" applyFont="1" applyBorder="1" applyAlignment="1">
      <alignment vertical="top" wrapText="1"/>
    </xf>
    <xf numFmtId="0" fontId="18" fillId="0" borderId="4" xfId="0" applyFont="1" applyBorder="1" applyAlignment="1">
      <alignment vertical="top" wrapText="1"/>
    </xf>
    <xf numFmtId="0" fontId="18" fillId="9" borderId="0" xfId="0" applyFont="1" applyFill="1" applyAlignment="1">
      <alignment vertical="top" wrapText="1"/>
    </xf>
    <xf numFmtId="0" fontId="18" fillId="9" borderId="0" xfId="0" applyFont="1" applyFill="1"/>
    <xf numFmtId="165" fontId="19" fillId="13" borderId="2" xfId="0" applyNumberFormat="1" applyFont="1" applyFill="1" applyBorder="1" applyAlignment="1">
      <alignment vertical="top"/>
    </xf>
    <xf numFmtId="165" fontId="19" fillId="13" borderId="11" xfId="0" applyNumberFormat="1" applyFont="1" applyFill="1" applyBorder="1" applyAlignment="1">
      <alignment vertical="top"/>
    </xf>
    <xf numFmtId="165" fontId="19" fillId="13" borderId="3" xfId="0" applyNumberFormat="1" applyFont="1" applyFill="1" applyBorder="1" applyAlignment="1">
      <alignment vertical="top"/>
    </xf>
    <xf numFmtId="0" fontId="81" fillId="0" borderId="0" xfId="0" applyFont="1" applyAlignment="1">
      <alignment vertical="top" wrapText="1"/>
    </xf>
    <xf numFmtId="0" fontId="79" fillId="0" borderId="6" xfId="0" applyFont="1" applyBorder="1" applyAlignment="1">
      <alignment vertical="top" wrapText="1"/>
    </xf>
    <xf numFmtId="0" fontId="70" fillId="0" borderId="5" xfId="0" applyFont="1" applyBorder="1" applyAlignment="1">
      <alignment vertical="top" wrapText="1"/>
    </xf>
    <xf numFmtId="0" fontId="83" fillId="11" borderId="15" xfId="0" applyFont="1" applyFill="1" applyBorder="1" applyAlignment="1">
      <alignment horizontal="left" vertical="top"/>
    </xf>
    <xf numFmtId="0" fontId="79" fillId="11" borderId="0" xfId="0" applyFont="1" applyFill="1" applyAlignment="1">
      <alignment horizontal="left" vertical="top"/>
    </xf>
    <xf numFmtId="0" fontId="70" fillId="8" borderId="0" xfId="0" applyFont="1" applyFill="1" applyAlignment="1">
      <alignment vertical="top" wrapText="1"/>
    </xf>
    <xf numFmtId="0" fontId="79" fillId="14" borderId="2" xfId="9" applyFont="1" applyFill="1" applyBorder="1" applyAlignment="1">
      <alignment horizontal="left" vertical="center"/>
    </xf>
    <xf numFmtId="0" fontId="31" fillId="14" borderId="11" xfId="0" applyFont="1" applyFill="1" applyBorder="1"/>
    <xf numFmtId="0" fontId="79" fillId="14" borderId="11" xfId="9" applyFont="1" applyFill="1" applyBorder="1" applyAlignment="1">
      <alignment horizontal="left" vertical="center" wrapText="1"/>
    </xf>
    <xf numFmtId="0" fontId="79" fillId="14" borderId="3" xfId="9" applyFont="1" applyFill="1" applyBorder="1" applyAlignment="1">
      <alignment horizontal="left" vertical="center" wrapText="1"/>
    </xf>
    <xf numFmtId="0" fontId="79" fillId="14" borderId="1" xfId="9" applyFont="1" applyFill="1" applyBorder="1" applyAlignment="1">
      <alignment vertical="center" wrapText="1"/>
    </xf>
    <xf numFmtId="0" fontId="79" fillId="14" borderId="3" xfId="0" applyFont="1" applyFill="1" applyBorder="1" applyAlignment="1">
      <alignment wrapText="1"/>
    </xf>
    <xf numFmtId="0" fontId="79" fillId="14" borderId="1" xfId="9" applyFont="1" applyFill="1" applyBorder="1" applyAlignment="1">
      <alignment vertical="center" textRotation="90" wrapText="1"/>
    </xf>
    <xf numFmtId="0" fontId="79" fillId="14" borderId="1" xfId="9" applyFont="1" applyFill="1" applyBorder="1" applyAlignment="1">
      <alignment horizontal="left" vertical="center" wrapText="1"/>
    </xf>
    <xf numFmtId="0" fontId="85" fillId="0" borderId="1" xfId="0" applyFont="1" applyBorder="1"/>
    <xf numFmtId="0" fontId="85" fillId="0" borderId="1" xfId="0" applyFont="1" applyBorder="1" applyAlignment="1">
      <alignment wrapText="1"/>
    </xf>
    <xf numFmtId="0" fontId="70" fillId="5" borderId="1" xfId="0" applyFont="1" applyFill="1" applyBorder="1"/>
    <xf numFmtId="0" fontId="70" fillId="5" borderId="1" xfId="0" applyFont="1" applyFill="1" applyBorder="1" applyAlignment="1">
      <alignment wrapText="1"/>
    </xf>
    <xf numFmtId="0" fontId="70" fillId="0" borderId="1" xfId="0" applyFont="1" applyBorder="1"/>
    <xf numFmtId="0" fontId="70" fillId="0" borderId="1" xfId="0" applyFont="1" applyBorder="1" applyAlignment="1">
      <alignment wrapText="1"/>
    </xf>
    <xf numFmtId="0" fontId="70" fillId="0" borderId="0" xfId="0" applyFont="1" applyAlignment="1">
      <alignment wrapText="1"/>
    </xf>
    <xf numFmtId="0" fontId="78" fillId="0" borderId="0" xfId="0" applyFont="1"/>
    <xf numFmtId="0" fontId="86" fillId="0" borderId="0" xfId="0" applyFont="1" applyAlignment="1">
      <alignment vertical="top" wrapText="1"/>
    </xf>
    <xf numFmtId="0" fontId="71" fillId="0" borderId="0" xfId="0" applyFont="1" applyAlignment="1">
      <alignment horizontal="center" wrapText="1"/>
    </xf>
    <xf numFmtId="0" fontId="71" fillId="0" borderId="0" xfId="0" applyFont="1" applyAlignment="1">
      <alignment wrapText="1"/>
    </xf>
    <xf numFmtId="0" fontId="89" fillId="0" borderId="0" xfId="0" applyFont="1"/>
    <xf numFmtId="49" fontId="91" fillId="18" borderId="0" xfId="0" applyNumberFormat="1" applyFont="1" applyFill="1" applyAlignment="1">
      <alignment wrapText="1"/>
    </xf>
    <xf numFmtId="0" fontId="8" fillId="18" borderId="0" xfId="0" applyFont="1" applyFill="1"/>
    <xf numFmtId="49" fontId="91" fillId="0" borderId="0" xfId="0" applyNumberFormat="1" applyFont="1" applyAlignment="1">
      <alignment wrapText="1"/>
    </xf>
    <xf numFmtId="0" fontId="8" fillId="0" borderId="1" xfId="0" applyFont="1" applyBorder="1" applyAlignment="1">
      <alignment horizontal="center" vertical="center" wrapText="1"/>
    </xf>
    <xf numFmtId="0" fontId="36" fillId="0" borderId="1" xfId="0" applyFont="1" applyBorder="1" applyAlignment="1">
      <alignment horizontal="left" vertical="center" wrapText="1"/>
    </xf>
    <xf numFmtId="0" fontId="13" fillId="21" borderId="28" xfId="0" applyFont="1" applyFill="1" applyBorder="1" applyAlignment="1">
      <alignment horizontal="center" vertical="center" wrapText="1"/>
    </xf>
    <xf numFmtId="0" fontId="13" fillId="21" borderId="20" xfId="0" applyFont="1" applyFill="1" applyBorder="1" applyAlignment="1">
      <alignment horizontal="center" vertical="center" wrapText="1"/>
    </xf>
    <xf numFmtId="0" fontId="94" fillId="18" borderId="0" xfId="0" applyFont="1" applyFill="1" applyAlignment="1">
      <alignment horizontal="center" wrapText="1"/>
    </xf>
    <xf numFmtId="0" fontId="93" fillId="0" borderId="1" xfId="0" applyFont="1" applyBorder="1" applyAlignment="1">
      <alignment horizontal="left" vertical="center" wrapText="1"/>
    </xf>
    <xf numFmtId="0" fontId="13" fillId="0" borderId="29" xfId="0" applyFont="1" applyBorder="1" applyAlignment="1">
      <alignment wrapText="1"/>
    </xf>
    <xf numFmtId="0" fontId="13" fillId="0" borderId="30" xfId="0" applyFont="1" applyBorder="1" applyAlignment="1">
      <alignment wrapText="1"/>
    </xf>
    <xf numFmtId="0" fontId="11" fillId="18" borderId="0" xfId="0" applyFont="1" applyFill="1" applyAlignment="1">
      <alignment wrapText="1"/>
    </xf>
    <xf numFmtId="0" fontId="11" fillId="0" borderId="29" xfId="0" applyFont="1" applyBorder="1" applyAlignment="1">
      <alignment wrapText="1"/>
    </xf>
    <xf numFmtId="0" fontId="11" fillId="0" borderId="32" xfId="0" applyFont="1" applyBorder="1" applyAlignment="1">
      <alignment wrapText="1"/>
    </xf>
    <xf numFmtId="0" fontId="11" fillId="0" borderId="33" xfId="0" applyFont="1" applyBorder="1" applyAlignment="1">
      <alignment wrapText="1"/>
    </xf>
    <xf numFmtId="0" fontId="8" fillId="0" borderId="29" xfId="0" applyFont="1" applyBorder="1" applyAlignment="1">
      <alignment wrapText="1"/>
    </xf>
    <xf numFmtId="49" fontId="91" fillId="5" borderId="1" xfId="0" applyNumberFormat="1" applyFont="1" applyFill="1" applyBorder="1" applyAlignment="1">
      <alignment vertical="center" wrapText="1"/>
    </xf>
    <xf numFmtId="49" fontId="95" fillId="18" borderId="0" xfId="0" applyNumberFormat="1" applyFont="1" applyFill="1" applyAlignment="1">
      <alignment wrapText="1"/>
    </xf>
    <xf numFmtId="0" fontId="35" fillId="21" borderId="1" xfId="12" applyFont="1" applyFill="1" applyBorder="1" applyAlignment="1">
      <alignment horizontal="left" vertical="center" wrapText="1"/>
    </xf>
    <xf numFmtId="0" fontId="35" fillId="21" borderId="1" xfId="12" applyFont="1" applyFill="1" applyBorder="1" applyAlignment="1">
      <alignment horizontal="center" vertical="center" wrapText="1"/>
    </xf>
    <xf numFmtId="0" fontId="35" fillId="3" borderId="1" xfId="12" applyFont="1" applyFill="1" applyBorder="1" applyAlignment="1">
      <alignment horizontal="center" vertical="center" wrapText="1"/>
    </xf>
    <xf numFmtId="0" fontId="8" fillId="0" borderId="33" xfId="0" applyFont="1" applyBorder="1" applyAlignment="1">
      <alignment wrapText="1"/>
    </xf>
    <xf numFmtId="0" fontId="35" fillId="21" borderId="1" xfId="13" applyFont="1" applyFill="1" applyBorder="1" applyAlignment="1">
      <alignment horizontal="left" vertical="center" wrapText="1"/>
    </xf>
    <xf numFmtId="0" fontId="7" fillId="21" borderId="1" xfId="12" applyFont="1" applyFill="1" applyBorder="1" applyAlignment="1">
      <alignment horizontal="left" vertical="center" wrapText="1"/>
    </xf>
    <xf numFmtId="0" fontId="8" fillId="3" borderId="1" xfId="12" applyFont="1" applyFill="1" applyBorder="1" applyAlignment="1">
      <alignment horizontal="left" vertical="center" wrapText="1"/>
    </xf>
    <xf numFmtId="49" fontId="95" fillId="0" borderId="0" xfId="0" applyNumberFormat="1" applyFont="1" applyAlignment="1">
      <alignment wrapText="1"/>
    </xf>
    <xf numFmtId="0" fontId="36" fillId="0" borderId="1" xfId="13" applyFont="1" applyBorder="1" applyAlignment="1">
      <alignment horizontal="left" vertical="center" wrapText="1"/>
    </xf>
    <xf numFmtId="0" fontId="36" fillId="0" borderId="1" xfId="12" applyFont="1" applyBorder="1" applyAlignment="1">
      <alignment horizontal="left" vertical="center" wrapText="1"/>
    </xf>
    <xf numFmtId="0" fontId="40" fillId="0" borderId="1" xfId="0" applyFont="1" applyBorder="1" applyAlignment="1">
      <alignment vertical="center" wrapText="1"/>
    </xf>
    <xf numFmtId="0" fontId="8" fillId="0" borderId="1" xfId="12" applyFont="1" applyBorder="1" applyAlignment="1">
      <alignment horizontal="left" vertical="center" wrapText="1"/>
    </xf>
    <xf numFmtId="0" fontId="8" fillId="0" borderId="1" xfId="0" applyFont="1" applyBorder="1" applyAlignment="1">
      <alignment horizontal="left" vertical="center" wrapText="1"/>
    </xf>
    <xf numFmtId="0" fontId="36" fillId="0" borderId="1" xfId="13" applyFont="1" applyBorder="1" applyAlignment="1">
      <alignment vertical="center" wrapText="1"/>
    </xf>
    <xf numFmtId="0" fontId="36" fillId="0" borderId="1" xfId="12" applyFont="1" applyBorder="1" applyAlignment="1">
      <alignment vertical="center" wrapText="1"/>
    </xf>
    <xf numFmtId="0" fontId="8" fillId="0" borderId="1" xfId="12" applyFont="1" applyBorder="1" applyAlignment="1">
      <alignment vertical="center" wrapText="1"/>
    </xf>
    <xf numFmtId="0" fontId="11" fillId="0" borderId="30" xfId="0" applyFont="1" applyBorder="1" applyAlignment="1">
      <alignment wrapText="1"/>
    </xf>
    <xf numFmtId="0" fontId="8" fillId="0" borderId="30" xfId="0" applyFont="1" applyBorder="1" applyAlignment="1">
      <alignment wrapText="1"/>
    </xf>
    <xf numFmtId="0" fontId="8" fillId="0" borderId="32" xfId="0" applyFont="1" applyBorder="1" applyAlignment="1">
      <alignment wrapText="1"/>
    </xf>
    <xf numFmtId="0" fontId="9" fillId="0" borderId="1" xfId="0" applyFont="1" applyBorder="1" applyAlignment="1">
      <alignment vertical="center" wrapText="1"/>
    </xf>
    <xf numFmtId="0" fontId="9" fillId="22" borderId="1" xfId="0" applyFont="1" applyFill="1" applyBorder="1" applyAlignment="1">
      <alignment vertical="center" wrapText="1"/>
    </xf>
    <xf numFmtId="0" fontId="40" fillId="22" borderId="1" xfId="0" applyFont="1" applyFill="1" applyBorder="1" applyAlignment="1">
      <alignment vertical="center" wrapText="1"/>
    </xf>
    <xf numFmtId="0" fontId="40" fillId="0" borderId="1" xfId="12" applyBorder="1" applyAlignment="1">
      <alignment vertical="center"/>
    </xf>
    <xf numFmtId="0" fontId="11" fillId="18" borderId="0" xfId="0" applyFont="1" applyFill="1" applyAlignment="1">
      <alignment vertical="top" wrapText="1"/>
    </xf>
    <xf numFmtId="0" fontId="8" fillId="0" borderId="1" xfId="12" applyFont="1" applyBorder="1" applyAlignment="1">
      <alignment horizontal="left" vertical="center"/>
    </xf>
    <xf numFmtId="0" fontId="42" fillId="0" borderId="1" xfId="13" applyFont="1" applyBorder="1" applyAlignment="1">
      <alignment horizontal="left" vertical="center" wrapText="1"/>
    </xf>
    <xf numFmtId="0" fontId="42" fillId="0" borderId="1" xfId="12" applyFont="1" applyBorder="1" applyAlignment="1">
      <alignment horizontal="left" vertical="center" wrapText="1"/>
    </xf>
    <xf numFmtId="0" fontId="97" fillId="0" borderId="1" xfId="13" applyFont="1" applyBorder="1" applyAlignment="1">
      <alignment horizontal="left" vertical="center" wrapText="1"/>
    </xf>
    <xf numFmtId="0" fontId="40" fillId="0" borderId="1" xfId="12" applyBorder="1" applyAlignment="1">
      <alignment horizontal="left" vertical="center"/>
    </xf>
    <xf numFmtId="0" fontId="35" fillId="21" borderId="1" xfId="12" applyFont="1" applyFill="1" applyBorder="1" applyAlignment="1">
      <alignment horizontal="left" vertical="center"/>
    </xf>
    <xf numFmtId="0" fontId="13" fillId="0" borderId="31" xfId="0" applyFont="1" applyBorder="1" applyAlignment="1">
      <alignment wrapText="1"/>
    </xf>
    <xf numFmtId="0" fontId="91" fillId="5" borderId="25" xfId="0" applyFont="1" applyFill="1" applyBorder="1"/>
    <xf numFmtId="0" fontId="91" fillId="5" borderId="26" xfId="0" applyFont="1" applyFill="1" applyBorder="1"/>
    <xf numFmtId="0" fontId="91" fillId="5" borderId="27" xfId="0" applyFont="1" applyFill="1" applyBorder="1"/>
    <xf numFmtId="0" fontId="91" fillId="5" borderId="34" xfId="0" applyFont="1" applyFill="1" applyBorder="1"/>
    <xf numFmtId="0" fontId="91" fillId="5" borderId="24" xfId="0" applyFont="1" applyFill="1" applyBorder="1"/>
    <xf numFmtId="0" fontId="91" fillId="5" borderId="32" xfId="0" applyFont="1" applyFill="1" applyBorder="1"/>
    <xf numFmtId="0" fontId="13" fillId="0" borderId="27" xfId="0" applyFont="1" applyBorder="1" applyAlignment="1">
      <alignment wrapText="1"/>
    </xf>
    <xf numFmtId="0" fontId="36" fillId="21" borderId="1" xfId="13" applyFont="1" applyFill="1" applyBorder="1" applyAlignment="1">
      <alignment horizontal="left" vertical="center" wrapText="1"/>
    </xf>
    <xf numFmtId="49" fontId="91" fillId="0" borderId="1" xfId="0" applyNumberFormat="1" applyFont="1" applyBorder="1" applyAlignment="1">
      <alignment vertical="center" wrapText="1"/>
    </xf>
    <xf numFmtId="0" fontId="8" fillId="21" borderId="1" xfId="12" applyFont="1" applyFill="1" applyBorder="1" applyAlignment="1">
      <alignment horizontal="left" vertical="center" wrapText="1"/>
    </xf>
    <xf numFmtId="0" fontId="11" fillId="18" borderId="10" xfId="0" applyFont="1" applyFill="1" applyBorder="1" applyAlignment="1">
      <alignment wrapText="1"/>
    </xf>
    <xf numFmtId="0" fontId="11" fillId="0" borderId="35" xfId="0" applyFont="1" applyBorder="1"/>
    <xf numFmtId="0" fontId="8" fillId="0" borderId="0" xfId="0" applyFont="1"/>
    <xf numFmtId="0" fontId="8" fillId="0" borderId="30" xfId="0" applyFont="1" applyBorder="1"/>
    <xf numFmtId="0" fontId="8" fillId="18" borderId="10" xfId="0" applyFont="1" applyFill="1" applyBorder="1"/>
    <xf numFmtId="0" fontId="11" fillId="0" borderId="34" xfId="0" applyFont="1" applyBorder="1"/>
    <xf numFmtId="0" fontId="8" fillId="0" borderId="24" xfId="0" applyFont="1" applyBorder="1"/>
    <xf numFmtId="0" fontId="8" fillId="0" borderId="32" xfId="0" applyFont="1" applyBorder="1"/>
    <xf numFmtId="0" fontId="8" fillId="18" borderId="6" xfId="0" applyFont="1" applyFill="1" applyBorder="1"/>
    <xf numFmtId="0" fontId="46" fillId="9" borderId="0" xfId="0" applyFont="1" applyFill="1"/>
    <xf numFmtId="0" fontId="46" fillId="0" borderId="0" xfId="0" applyFont="1"/>
    <xf numFmtId="165" fontId="19" fillId="13" borderId="12" xfId="0" applyNumberFormat="1" applyFont="1" applyFill="1" applyBorder="1" applyAlignment="1" applyProtection="1">
      <alignment horizontal="left" vertical="top" wrapText="1"/>
      <protection locked="0"/>
    </xf>
    <xf numFmtId="0" fontId="19" fillId="13" borderId="8" xfId="0" applyFont="1" applyFill="1" applyBorder="1" applyAlignment="1" applyProtection="1">
      <alignment vertical="top"/>
      <protection locked="0"/>
    </xf>
    <xf numFmtId="0" fontId="52" fillId="13" borderId="8" xfId="0" applyFont="1" applyFill="1" applyBorder="1" applyAlignment="1" applyProtection="1">
      <alignment vertical="top" wrapText="1"/>
      <protection locked="0"/>
    </xf>
    <xf numFmtId="0" fontId="39" fillId="13" borderId="36" xfId="0" applyFont="1" applyFill="1" applyBorder="1" applyAlignment="1" applyProtection="1">
      <alignment vertical="top" wrapText="1"/>
      <protection locked="0"/>
    </xf>
    <xf numFmtId="0" fontId="46" fillId="0" borderId="0" xfId="0" applyFont="1" applyAlignment="1" applyProtection="1">
      <alignment vertical="top"/>
      <protection locked="0"/>
    </xf>
    <xf numFmtId="165" fontId="19" fillId="13" borderId="9" xfId="0" applyNumberFormat="1" applyFont="1" applyFill="1" applyBorder="1" applyAlignment="1" applyProtection="1">
      <alignment horizontal="left" vertical="top" wrapText="1"/>
      <protection locked="0"/>
    </xf>
    <xf numFmtId="0" fontId="19" fillId="13" borderId="7" xfId="0" applyFont="1" applyFill="1" applyBorder="1" applyAlignment="1" applyProtection="1">
      <alignment vertical="top" wrapText="1"/>
      <protection locked="0"/>
    </xf>
    <xf numFmtId="0" fontId="98" fillId="13" borderId="14" xfId="0" applyFont="1" applyFill="1" applyBorder="1" applyAlignment="1" applyProtection="1">
      <alignment vertical="top" wrapText="1"/>
      <protection locked="0"/>
    </xf>
    <xf numFmtId="165" fontId="18" fillId="13" borderId="9" xfId="0" applyNumberFormat="1" applyFont="1" applyFill="1" applyBorder="1" applyAlignment="1" applyProtection="1">
      <alignment horizontal="left" vertical="top" wrapText="1"/>
      <protection locked="0"/>
    </xf>
    <xf numFmtId="0" fontId="18" fillId="0" borderId="12" xfId="0" applyFont="1" applyBorder="1" applyAlignment="1" applyProtection="1">
      <alignment vertical="top" wrapText="1"/>
      <protection locked="0"/>
    </xf>
    <xf numFmtId="0" fontId="33" fillId="0" borderId="8" xfId="0" applyFont="1" applyBorder="1" applyAlignment="1" applyProtection="1">
      <alignment vertical="top" wrapText="1"/>
      <protection locked="0"/>
    </xf>
    <xf numFmtId="0" fontId="99" fillId="0" borderId="13" xfId="0" applyFont="1" applyBorder="1" applyAlignment="1" applyProtection="1">
      <alignment vertical="top" wrapText="1"/>
      <protection locked="0"/>
    </xf>
    <xf numFmtId="0" fontId="18" fillId="0" borderId="9" xfId="0" applyFont="1" applyBorder="1" applyAlignment="1" applyProtection="1">
      <alignment vertical="top" wrapText="1"/>
      <protection locked="0"/>
    </xf>
    <xf numFmtId="0" fontId="33" fillId="0" borderId="0" xfId="0" applyFont="1" applyAlignment="1" applyProtection="1">
      <alignment vertical="top" wrapText="1"/>
      <protection locked="0"/>
    </xf>
    <xf numFmtId="165" fontId="18" fillId="13" borderId="9" xfId="0" applyNumberFormat="1" applyFont="1" applyFill="1" applyBorder="1" applyAlignment="1">
      <alignment horizontal="left" vertical="top" wrapText="1"/>
    </xf>
    <xf numFmtId="0" fontId="18" fillId="11" borderId="9" xfId="0" applyFont="1" applyFill="1" applyBorder="1" applyAlignment="1">
      <alignment vertical="top" wrapText="1"/>
    </xf>
    <xf numFmtId="0" fontId="99" fillId="0" borderId="10" xfId="0" applyFont="1" applyBorder="1" applyAlignment="1">
      <alignment vertical="top" wrapText="1"/>
    </xf>
    <xf numFmtId="165" fontId="38" fillId="13" borderId="6" xfId="0" applyNumberFormat="1" applyFont="1" applyFill="1" applyBorder="1" applyAlignment="1">
      <alignment horizontal="left" vertical="top" wrapText="1"/>
    </xf>
    <xf numFmtId="0" fontId="38" fillId="11" borderId="0" xfId="0" applyFont="1" applyFill="1" applyAlignment="1">
      <alignment vertical="top" wrapText="1"/>
    </xf>
    <xf numFmtId="0" fontId="100" fillId="11" borderId="10" xfId="0" applyFont="1" applyFill="1" applyBorder="1" applyAlignment="1">
      <alignment vertical="top" wrapText="1"/>
    </xf>
    <xf numFmtId="165" fontId="18" fillId="13" borderId="0" xfId="0" applyNumberFormat="1" applyFont="1" applyFill="1" applyAlignment="1" applyProtection="1">
      <alignment horizontal="left" vertical="top" wrapText="1"/>
      <protection locked="0"/>
    </xf>
    <xf numFmtId="0" fontId="18" fillId="0" borderId="0" xfId="0" applyFont="1" applyAlignment="1" applyProtection="1">
      <alignment vertical="top" wrapText="1"/>
      <protection locked="0"/>
    </xf>
    <xf numFmtId="0" fontId="41" fillId="0" borderId="0" xfId="0" applyFont="1" applyAlignment="1" applyProtection="1">
      <alignment vertical="top" wrapText="1"/>
      <protection locked="0"/>
    </xf>
    <xf numFmtId="0" fontId="19" fillId="13" borderId="11" xfId="0" applyFont="1" applyFill="1" applyBorder="1" applyAlignment="1" applyProtection="1">
      <alignment vertical="top"/>
      <protection locked="0"/>
    </xf>
    <xf numFmtId="0" fontId="41" fillId="13" borderId="3" xfId="0" applyFont="1" applyFill="1" applyBorder="1" applyAlignment="1" applyProtection="1">
      <alignment vertical="top" wrapText="1"/>
      <protection locked="0"/>
    </xf>
    <xf numFmtId="165" fontId="18" fillId="13" borderId="6" xfId="0" applyNumberFormat="1" applyFont="1" applyFill="1" applyBorder="1" applyAlignment="1" applyProtection="1">
      <alignment horizontal="left" vertical="top" wrapText="1"/>
      <protection locked="0"/>
    </xf>
    <xf numFmtId="0" fontId="18" fillId="0" borderId="36" xfId="0" applyFont="1" applyBorder="1" applyAlignment="1" applyProtection="1">
      <alignment vertical="top" wrapText="1"/>
      <protection locked="0"/>
    </xf>
    <xf numFmtId="0" fontId="41" fillId="0" borderId="10" xfId="0" applyFont="1" applyBorder="1" applyAlignment="1" applyProtection="1">
      <alignment vertical="top" wrapText="1"/>
      <protection locked="0"/>
    </xf>
    <xf numFmtId="0" fontId="101" fillId="0" borderId="10" xfId="0" applyFont="1" applyBorder="1" applyAlignment="1" applyProtection="1">
      <alignment vertical="top" wrapText="1"/>
      <protection locked="0"/>
    </xf>
    <xf numFmtId="0" fontId="99" fillId="0" borderId="10" xfId="0" applyFont="1" applyBorder="1" applyAlignment="1" applyProtection="1">
      <alignment vertical="top" wrapText="1"/>
      <protection locked="0"/>
    </xf>
    <xf numFmtId="0" fontId="19" fillId="13" borderId="11" xfId="0" applyFont="1" applyFill="1" applyBorder="1" applyAlignment="1" applyProtection="1">
      <alignment vertical="top" wrapText="1"/>
      <protection locked="0"/>
    </xf>
    <xf numFmtId="0" fontId="18" fillId="13" borderId="11" xfId="0" applyFont="1" applyFill="1" applyBorder="1" applyAlignment="1" applyProtection="1">
      <alignment vertical="top" wrapText="1"/>
      <protection locked="0"/>
    </xf>
    <xf numFmtId="0" fontId="46" fillId="0" borderId="0" xfId="0" applyFont="1" applyAlignment="1" applyProtection="1">
      <alignment vertical="top" wrapText="1"/>
      <protection locked="0"/>
    </xf>
    <xf numFmtId="165" fontId="18" fillId="13" borderId="6" xfId="0" applyNumberFormat="1" applyFont="1" applyFill="1" applyBorder="1" applyAlignment="1">
      <alignment horizontal="left" vertical="top" wrapText="1"/>
    </xf>
    <xf numFmtId="0" fontId="18" fillId="11" borderId="1" xfId="0" applyFont="1" applyFill="1" applyBorder="1" applyAlignment="1">
      <alignment vertical="top" wrapText="1"/>
    </xf>
    <xf numFmtId="0" fontId="41" fillId="0" borderId="10" xfId="0" applyFont="1" applyBorder="1" applyAlignment="1">
      <alignment vertical="top" wrapText="1"/>
    </xf>
    <xf numFmtId="0" fontId="18" fillId="0" borderId="11" xfId="0" applyFont="1" applyBorder="1" applyAlignment="1" applyProtection="1">
      <alignment vertical="top" wrapText="1"/>
      <protection locked="0"/>
    </xf>
    <xf numFmtId="0" fontId="41" fillId="0" borderId="13" xfId="0" applyFont="1" applyBorder="1" applyAlignment="1" applyProtection="1">
      <alignment vertical="top" wrapText="1"/>
      <protection locked="0"/>
    </xf>
    <xf numFmtId="0" fontId="98" fillId="13" borderId="3" xfId="0" applyFont="1" applyFill="1" applyBorder="1" applyAlignment="1" applyProtection="1">
      <alignment vertical="top" wrapText="1"/>
      <protection locked="0"/>
    </xf>
    <xf numFmtId="0" fontId="101" fillId="0" borderId="0" xfId="0" applyFont="1" applyAlignment="1" applyProtection="1">
      <alignment vertical="top"/>
      <protection locked="0"/>
    </xf>
    <xf numFmtId="0" fontId="18" fillId="11" borderId="0" xfId="0" applyFont="1" applyFill="1" applyAlignment="1">
      <alignment vertical="top" wrapText="1"/>
    </xf>
    <xf numFmtId="2" fontId="33" fillId="0" borderId="0" xfId="0" applyNumberFormat="1" applyFont="1" applyAlignment="1" applyProtection="1">
      <alignment vertical="top" wrapText="1"/>
      <protection locked="0"/>
    </xf>
    <xf numFmtId="0" fontId="41" fillId="0" borderId="10" xfId="0" applyFont="1" applyBorder="1" applyAlignment="1" applyProtection="1">
      <alignment vertical="top"/>
      <protection locked="0"/>
    </xf>
    <xf numFmtId="0" fontId="18" fillId="0" borderId="40" xfId="0" applyFont="1" applyBorder="1" applyAlignment="1" applyProtection="1">
      <alignment vertical="top" wrapText="1"/>
      <protection locked="0"/>
    </xf>
    <xf numFmtId="0" fontId="99" fillId="11" borderId="10" xfId="0" applyFont="1" applyFill="1" applyBorder="1" applyAlignment="1">
      <alignment vertical="top" wrapText="1"/>
    </xf>
    <xf numFmtId="0" fontId="18" fillId="0" borderId="15" xfId="0" applyFont="1" applyBorder="1" applyAlignment="1" applyProtection="1">
      <alignment horizontal="left" vertical="top" wrapText="1"/>
      <protection locked="0"/>
    </xf>
    <xf numFmtId="0" fontId="18" fillId="0" borderId="7" xfId="0" applyFont="1" applyBorder="1" applyAlignment="1" applyProtection="1">
      <alignment vertical="top" wrapText="1"/>
      <protection locked="0"/>
    </xf>
    <xf numFmtId="0" fontId="39" fillId="0" borderId="14" xfId="0" applyFont="1" applyBorder="1" applyAlignment="1" applyProtection="1">
      <alignment vertical="top" wrapText="1"/>
      <protection locked="0"/>
    </xf>
    <xf numFmtId="165" fontId="18" fillId="13" borderId="6" xfId="0" applyNumberFormat="1" applyFont="1" applyFill="1" applyBorder="1" applyAlignment="1" applyProtection="1">
      <alignment vertical="top"/>
      <protection locked="0"/>
    </xf>
    <xf numFmtId="0" fontId="19" fillId="13" borderId="3" xfId="0" applyFont="1" applyFill="1" applyBorder="1" applyAlignment="1" applyProtection="1">
      <alignment horizontal="center" vertical="top" wrapText="1"/>
      <protection locked="0"/>
    </xf>
    <xf numFmtId="0" fontId="19" fillId="13" borderId="1" xfId="0" applyFont="1" applyFill="1" applyBorder="1" applyAlignment="1" applyProtection="1">
      <alignment horizontal="center" vertical="top" wrapText="1"/>
      <protection locked="0"/>
    </xf>
    <xf numFmtId="0" fontId="18" fillId="13" borderId="3" xfId="0" applyFont="1" applyFill="1" applyBorder="1" applyAlignment="1" applyProtection="1">
      <alignment horizontal="center" vertical="top" wrapText="1"/>
      <protection locked="0"/>
    </xf>
    <xf numFmtId="0" fontId="33" fillId="0" borderId="1" xfId="0" applyFont="1" applyBorder="1" applyAlignment="1" applyProtection="1">
      <alignment horizontal="center" vertical="top" wrapText="1"/>
      <protection locked="0"/>
    </xf>
    <xf numFmtId="0" fontId="18" fillId="0" borderId="37" xfId="0" applyFont="1" applyBorder="1" applyAlignment="1" applyProtection="1">
      <alignment horizontal="left" vertical="top"/>
      <protection locked="0"/>
    </xf>
    <xf numFmtId="0" fontId="18" fillId="0" borderId="38" xfId="0" applyFont="1" applyBorder="1" applyAlignment="1" applyProtection="1">
      <alignment horizontal="left" vertical="top"/>
      <protection locked="0"/>
    </xf>
    <xf numFmtId="0" fontId="18" fillId="0" borderId="39" xfId="0" applyFont="1" applyBorder="1" applyAlignment="1" applyProtection="1">
      <alignment horizontal="left" vertical="top"/>
      <protection locked="0"/>
    </xf>
    <xf numFmtId="0" fontId="18" fillId="0" borderId="37" xfId="0" applyFont="1" applyBorder="1" applyAlignment="1" applyProtection="1">
      <alignment horizontal="left" vertical="top" wrapText="1"/>
      <protection locked="0"/>
    </xf>
    <xf numFmtId="0" fontId="18" fillId="0" borderId="39" xfId="0" applyFont="1" applyBorder="1" applyAlignment="1" applyProtection="1">
      <alignment horizontal="left" vertical="top" wrapText="1"/>
      <protection locked="0"/>
    </xf>
    <xf numFmtId="0" fontId="18" fillId="0" borderId="15" xfId="0" applyFont="1" applyBorder="1" applyAlignment="1" applyProtection="1">
      <alignment vertical="top" wrapText="1"/>
      <protection locked="0"/>
    </xf>
    <xf numFmtId="0" fontId="18" fillId="0" borderId="9" xfId="0" applyFont="1" applyBorder="1" applyAlignment="1" applyProtection="1">
      <alignment horizontal="right" vertical="top" wrapText="1"/>
      <protection locked="0"/>
    </xf>
    <xf numFmtId="3" fontId="33" fillId="0" borderId="1" xfId="0" applyNumberFormat="1" applyFont="1" applyBorder="1" applyAlignment="1" applyProtection="1">
      <alignment horizontal="center" vertical="top" wrapText="1"/>
      <protection locked="0"/>
    </xf>
    <xf numFmtId="0" fontId="19" fillId="11" borderId="13" xfId="0" applyFont="1" applyFill="1" applyBorder="1" applyAlignment="1">
      <alignment vertical="top" wrapText="1"/>
    </xf>
    <xf numFmtId="0" fontId="19" fillId="11" borderId="9" xfId="0" applyFont="1" applyFill="1" applyBorder="1" applyAlignment="1">
      <alignment horizontal="left" vertical="top"/>
    </xf>
    <xf numFmtId="0" fontId="19" fillId="11" borderId="14" xfId="0" applyFont="1" applyFill="1" applyBorder="1" applyAlignment="1">
      <alignment vertical="top" wrapText="1"/>
    </xf>
    <xf numFmtId="0" fontId="38" fillId="0" borderId="6" xfId="0" applyFont="1" applyBorder="1" applyAlignment="1">
      <alignment vertical="top" wrapText="1"/>
    </xf>
    <xf numFmtId="0" fontId="18" fillId="0" borderId="4" xfId="0" applyFont="1" applyBorder="1" applyAlignment="1">
      <alignment horizontal="left" vertical="top" wrapText="1"/>
    </xf>
    <xf numFmtId="0" fontId="18" fillId="0" borderId="6" xfId="0" applyFont="1" applyBorder="1" applyAlignment="1">
      <alignment vertical="top" wrapText="1"/>
    </xf>
    <xf numFmtId="0" fontId="19" fillId="0" borderId="6" xfId="0" applyFont="1" applyBorder="1" applyAlignment="1">
      <alignment vertical="top" wrapText="1"/>
    </xf>
    <xf numFmtId="0" fontId="105" fillId="0" borderId="6" xfId="0" applyFont="1" applyBorder="1" applyAlignment="1">
      <alignment vertical="top" wrapText="1"/>
    </xf>
    <xf numFmtId="0" fontId="18" fillId="0" borderId="6" xfId="0" applyFont="1" applyBorder="1"/>
    <xf numFmtId="0" fontId="18" fillId="0" borderId="9" xfId="0" applyFont="1" applyBorder="1"/>
    <xf numFmtId="0" fontId="18" fillId="0" borderId="5" xfId="0" applyFont="1" applyBorder="1"/>
    <xf numFmtId="0" fontId="18" fillId="0" borderId="15" xfId="0" applyFont="1" applyBorder="1"/>
    <xf numFmtId="0" fontId="19" fillId="11" borderId="3" xfId="0" applyFont="1" applyFill="1" applyBorder="1" applyAlignment="1">
      <alignment vertical="top" wrapText="1"/>
    </xf>
    <xf numFmtId="0" fontId="18" fillId="0" borderId="5" xfId="0" applyFont="1" applyBorder="1" applyAlignment="1">
      <alignment vertical="top" wrapText="1"/>
    </xf>
    <xf numFmtId="0" fontId="19" fillId="0" borderId="4" xfId="0" applyFont="1" applyBorder="1" applyAlignment="1">
      <alignment vertical="top" wrapText="1"/>
    </xf>
    <xf numFmtId="0" fontId="33" fillId="0" borderId="6" xfId="0" applyFont="1" applyBorder="1" applyAlignment="1" applyProtection="1">
      <alignment horizontal="left" vertical="top" wrapText="1"/>
      <protection locked="0"/>
    </xf>
    <xf numFmtId="0" fontId="18" fillId="0" borderId="10" xfId="0" applyFont="1" applyBorder="1" applyAlignment="1">
      <alignment vertical="top" wrapText="1"/>
    </xf>
    <xf numFmtId="0" fontId="105" fillId="0" borderId="10" xfId="0" applyFont="1" applyBorder="1" applyAlignment="1">
      <alignment vertical="top" wrapText="1"/>
    </xf>
    <xf numFmtId="0" fontId="19" fillId="0" borderId="10" xfId="0" applyFont="1" applyBorder="1" applyAlignment="1">
      <alignment vertical="top" wrapText="1"/>
    </xf>
    <xf numFmtId="0" fontId="81" fillId="0" borderId="6" xfId="0" applyFont="1" applyBorder="1" applyAlignment="1">
      <alignment horizontal="left" vertical="top" wrapText="1"/>
    </xf>
    <xf numFmtId="0" fontId="19" fillId="0" borderId="6" xfId="0" applyFont="1" applyBorder="1" applyAlignment="1">
      <alignment horizontal="left" vertical="top" wrapText="1"/>
    </xf>
    <xf numFmtId="0" fontId="81" fillId="0" borderId="6" xfId="0" applyFont="1" applyBorder="1" applyAlignment="1">
      <alignment vertical="top" wrapText="1"/>
    </xf>
    <xf numFmtId="0" fontId="106" fillId="0" borderId="5" xfId="0" applyFont="1" applyBorder="1" applyAlignment="1">
      <alignment vertical="top" wrapText="1"/>
    </xf>
    <xf numFmtId="0" fontId="81" fillId="0" borderId="4" xfId="0" applyFont="1" applyBorder="1" applyAlignment="1">
      <alignment vertical="top" wrapText="1"/>
    </xf>
    <xf numFmtId="2" fontId="19" fillId="11" borderId="9" xfId="0" applyNumberFormat="1" applyFont="1" applyFill="1" applyBorder="1" applyAlignment="1">
      <alignment horizontal="left" vertical="top"/>
    </xf>
    <xf numFmtId="0" fontId="81" fillId="11" borderId="9" xfId="0" applyFont="1" applyFill="1" applyBorder="1" applyAlignment="1">
      <alignment horizontal="left" vertical="top" wrapText="1"/>
    </xf>
    <xf numFmtId="0" fontId="81" fillId="11" borderId="15" xfId="0" applyFont="1" applyFill="1" applyBorder="1" applyAlignment="1">
      <alignment horizontal="left" vertical="top"/>
    </xf>
    <xf numFmtId="0" fontId="19" fillId="11" borderId="0" xfId="0" applyFont="1" applyFill="1" applyAlignment="1">
      <alignment horizontal="left" vertical="top"/>
    </xf>
    <xf numFmtId="165" fontId="27" fillId="11" borderId="12" xfId="0" applyNumberFormat="1" applyFont="1" applyFill="1" applyBorder="1" applyAlignment="1">
      <alignment horizontal="left" vertical="top"/>
    </xf>
    <xf numFmtId="0" fontId="27" fillId="11" borderId="13" xfId="0" applyFont="1" applyFill="1" applyBorder="1" applyAlignment="1">
      <alignment vertical="top" wrapText="1"/>
    </xf>
    <xf numFmtId="0" fontId="34" fillId="0" borderId="0" xfId="0" applyFont="1"/>
    <xf numFmtId="0" fontId="18" fillId="0" borderId="6" xfId="0" applyFont="1" applyBorder="1" applyAlignment="1">
      <alignment horizontal="left" vertical="top" wrapText="1"/>
    </xf>
    <xf numFmtId="0" fontId="38" fillId="0" borderId="4" xfId="0" applyFont="1" applyBorder="1" applyAlignment="1">
      <alignment vertical="top" wrapText="1"/>
    </xf>
    <xf numFmtId="0" fontId="19" fillId="13" borderId="12" xfId="0" applyFont="1" applyFill="1" applyBorder="1" applyAlignment="1">
      <alignment horizontal="left" vertical="top" wrapText="1"/>
    </xf>
    <xf numFmtId="0" fontId="19" fillId="13" borderId="13" xfId="0" applyFont="1" applyFill="1" applyBorder="1" applyAlignment="1">
      <alignment vertical="top" wrapText="1"/>
    </xf>
    <xf numFmtId="0" fontId="19" fillId="13" borderId="9" xfId="0" applyFont="1" applyFill="1" applyBorder="1" applyAlignment="1">
      <alignment horizontal="left" vertical="top" wrapText="1"/>
    </xf>
    <xf numFmtId="0" fontId="19" fillId="13" borderId="14" xfId="0" applyFont="1" applyFill="1" applyBorder="1" applyAlignment="1">
      <alignment vertical="top" wrapText="1"/>
    </xf>
    <xf numFmtId="0" fontId="18" fillId="13" borderId="6" xfId="0" applyFont="1" applyFill="1" applyBorder="1" applyAlignment="1">
      <alignment horizontal="left" vertical="top" wrapText="1"/>
    </xf>
    <xf numFmtId="0" fontId="19" fillId="13" borderId="6" xfId="0" applyFont="1" applyFill="1" applyBorder="1" applyAlignment="1">
      <alignment horizontal="left" vertical="top" wrapText="1"/>
    </xf>
    <xf numFmtId="0" fontId="19" fillId="13" borderId="3" xfId="0" applyFont="1" applyFill="1" applyBorder="1" applyAlignment="1">
      <alignment vertical="top" wrapText="1"/>
    </xf>
    <xf numFmtId="0" fontId="107" fillId="13" borderId="6" xfId="0" applyFont="1" applyFill="1" applyBorder="1" applyAlignment="1">
      <alignment horizontal="left" vertical="top" wrapText="1"/>
    </xf>
    <xf numFmtId="0" fontId="107" fillId="0" borderId="0" xfId="0" applyFont="1"/>
    <xf numFmtId="0" fontId="107" fillId="0" borderId="10" xfId="0" applyFont="1" applyBorder="1" applyAlignment="1">
      <alignment vertical="top" wrapText="1"/>
    </xf>
    <xf numFmtId="0" fontId="18" fillId="0" borderId="10" xfId="0" applyFont="1" applyBorder="1" applyAlignment="1">
      <alignment horizontal="left" vertical="top" wrapText="1"/>
    </xf>
    <xf numFmtId="0" fontId="81" fillId="0" borderId="10" xfId="0" applyFont="1" applyBorder="1" applyAlignment="1">
      <alignment vertical="top" wrapText="1"/>
    </xf>
    <xf numFmtId="0" fontId="108" fillId="0" borderId="10" xfId="0" applyFont="1" applyBorder="1" applyAlignment="1">
      <alignment vertical="top" wrapText="1"/>
    </xf>
    <xf numFmtId="0" fontId="81" fillId="13" borderId="6" xfId="0" applyFont="1" applyFill="1" applyBorder="1" applyAlignment="1">
      <alignment horizontal="left" vertical="top" wrapText="1"/>
    </xf>
    <xf numFmtId="0" fontId="51" fillId="13" borderId="6" xfId="0" applyFont="1" applyFill="1" applyBorder="1" applyAlignment="1">
      <alignment horizontal="left" vertical="top" wrapText="1"/>
    </xf>
    <xf numFmtId="0" fontId="38" fillId="13" borderId="9" xfId="0" applyFont="1" applyFill="1" applyBorder="1" applyAlignment="1">
      <alignment horizontal="left" vertical="top" wrapText="1"/>
    </xf>
    <xf numFmtId="0" fontId="18" fillId="13" borderId="9" xfId="0" applyFont="1" applyFill="1" applyBorder="1" applyAlignment="1">
      <alignment horizontal="left" vertical="top" wrapText="1"/>
    </xf>
    <xf numFmtId="0" fontId="81" fillId="0" borderId="5" xfId="0" applyFont="1" applyBorder="1" applyAlignment="1">
      <alignment vertical="top" wrapText="1"/>
    </xf>
    <xf numFmtId="2" fontId="19" fillId="13" borderId="6" xfId="0" applyNumberFormat="1" applyFont="1" applyFill="1" applyBorder="1" applyAlignment="1">
      <alignment horizontal="left" vertical="top" wrapText="1"/>
    </xf>
    <xf numFmtId="0" fontId="19" fillId="9" borderId="0" xfId="0" applyFont="1" applyFill="1" applyAlignment="1">
      <alignment vertical="top" wrapText="1"/>
    </xf>
    <xf numFmtId="0" fontId="18" fillId="9" borderId="1" xfId="0" applyFont="1" applyFill="1" applyBorder="1" applyAlignment="1">
      <alignment vertical="top" wrapText="1"/>
    </xf>
    <xf numFmtId="0" fontId="18" fillId="9" borderId="4" xfId="0" applyFont="1" applyFill="1" applyBorder="1" applyAlignment="1">
      <alignment vertical="top" wrapText="1"/>
    </xf>
    <xf numFmtId="0" fontId="18" fillId="11" borderId="0" xfId="0" applyFont="1" applyFill="1" applyAlignment="1">
      <alignment vertical="top"/>
    </xf>
    <xf numFmtId="0" fontId="19" fillId="16" borderId="1" xfId="0" applyFont="1" applyFill="1" applyBorder="1" applyAlignment="1">
      <alignment vertical="top"/>
    </xf>
    <xf numFmtId="0" fontId="19" fillId="16" borderId="16" xfId="0" applyFont="1" applyFill="1" applyBorder="1" applyAlignment="1">
      <alignment vertical="top" wrapText="1"/>
    </xf>
    <xf numFmtId="0" fontId="19" fillId="16" borderId="17" xfId="0" applyFont="1" applyFill="1" applyBorder="1" applyAlignment="1">
      <alignment vertical="top"/>
    </xf>
    <xf numFmtId="0" fontId="19" fillId="16" borderId="18" xfId="0" applyFont="1" applyFill="1" applyBorder="1" applyAlignment="1">
      <alignment vertical="top"/>
    </xf>
    <xf numFmtId="0" fontId="18" fillId="16" borderId="19" xfId="0" applyFont="1" applyFill="1" applyBorder="1" applyAlignment="1">
      <alignment vertical="top"/>
    </xf>
    <xf numFmtId="0" fontId="19" fillId="11" borderId="2" xfId="0" applyFont="1" applyFill="1" applyBorder="1" applyAlignment="1">
      <alignment vertical="top"/>
    </xf>
    <xf numFmtId="0" fontId="19" fillId="11" borderId="11" xfId="0" applyFont="1" applyFill="1" applyBorder="1" applyAlignment="1">
      <alignment vertical="top"/>
    </xf>
    <xf numFmtId="0" fontId="18" fillId="11" borderId="11" xfId="0" applyFont="1" applyFill="1" applyBorder="1" applyAlignment="1">
      <alignment vertical="top"/>
    </xf>
    <xf numFmtId="0" fontId="18" fillId="11" borderId="3" xfId="0" applyFont="1" applyFill="1" applyBorder="1" applyAlignment="1">
      <alignment vertical="top"/>
    </xf>
    <xf numFmtId="0" fontId="19" fillId="16" borderId="1" xfId="0" applyFont="1" applyFill="1" applyBorder="1" applyAlignment="1">
      <alignment vertical="top" wrapText="1"/>
    </xf>
    <xf numFmtId="0" fontId="19" fillId="16" borderId="21" xfId="0" applyFont="1" applyFill="1" applyBorder="1" applyAlignment="1">
      <alignment vertical="top" wrapText="1"/>
    </xf>
    <xf numFmtId="0" fontId="19" fillId="16" borderId="5" xfId="0" applyFont="1" applyFill="1" applyBorder="1" applyAlignment="1">
      <alignment vertical="top" wrapText="1"/>
    </xf>
    <xf numFmtId="0" fontId="19" fillId="16" borderId="22" xfId="0" applyFont="1" applyFill="1" applyBorder="1" applyAlignment="1">
      <alignment vertical="top" wrapText="1"/>
    </xf>
    <xf numFmtId="0" fontId="19" fillId="16" borderId="23" xfId="0" applyFont="1" applyFill="1" applyBorder="1" applyAlignment="1">
      <alignment vertical="top" wrapText="1"/>
    </xf>
    <xf numFmtId="0" fontId="19" fillId="16" borderId="24" xfId="0" applyFont="1" applyFill="1" applyBorder="1" applyAlignment="1">
      <alignment vertical="top" wrapText="1"/>
    </xf>
    <xf numFmtId="0" fontId="19" fillId="11" borderId="1" xfId="0" applyFont="1" applyFill="1" applyBorder="1" applyAlignment="1">
      <alignment vertical="top" wrapText="1"/>
    </xf>
    <xf numFmtId="0" fontId="110" fillId="0" borderId="1" xfId="0" applyFont="1" applyBorder="1" applyAlignment="1">
      <alignment vertical="top" wrapText="1"/>
    </xf>
    <xf numFmtId="0" fontId="19" fillId="11" borderId="0" xfId="0" applyFont="1" applyFill="1" applyAlignment="1">
      <alignment vertical="top" wrapText="1"/>
    </xf>
    <xf numFmtId="0" fontId="19" fillId="17" borderId="1" xfId="0" applyFont="1" applyFill="1" applyBorder="1" applyAlignment="1">
      <alignment vertical="top" wrapText="1"/>
    </xf>
    <xf numFmtId="0" fontId="18" fillId="0" borderId="1" xfId="0" applyFont="1" applyBorder="1" applyAlignment="1">
      <alignment horizontal="right" vertical="top" wrapText="1"/>
    </xf>
    <xf numFmtId="0" fontId="19" fillId="0" borderId="0" xfId="0" applyFont="1" applyAlignment="1">
      <alignment vertical="top"/>
    </xf>
    <xf numFmtId="0" fontId="19" fillId="0" borderId="2" xfId="0" applyFont="1" applyBorder="1" applyAlignment="1">
      <alignment vertical="top" wrapText="1"/>
    </xf>
    <xf numFmtId="0" fontId="19" fillId="0" borderId="7" xfId="0" applyFont="1" applyBorder="1" applyAlignment="1">
      <alignment vertical="top"/>
    </xf>
    <xf numFmtId="0" fontId="46" fillId="24" borderId="0" xfId="0" applyFont="1" applyFill="1" applyAlignment="1">
      <alignment horizontal="center"/>
    </xf>
    <xf numFmtId="0" fontId="0" fillId="0" borderId="0" xfId="0" applyAlignment="1">
      <alignment horizontal="center"/>
    </xf>
    <xf numFmtId="0" fontId="46" fillId="9" borderId="0" xfId="0" applyFont="1" applyFill="1" applyAlignment="1">
      <alignment horizontal="left"/>
    </xf>
    <xf numFmtId="0" fontId="34" fillId="0" borderId="0" xfId="0" applyFont="1" applyAlignment="1" applyProtection="1">
      <alignment vertical="top"/>
      <protection locked="0"/>
    </xf>
    <xf numFmtId="0" fontId="19" fillId="0" borderId="1" xfId="8" applyFont="1" applyBorder="1" applyAlignment="1" applyProtection="1">
      <alignment horizontal="center" vertical="top" wrapText="1"/>
      <protection locked="0"/>
    </xf>
    <xf numFmtId="15" fontId="19" fillId="0" borderId="1" xfId="8" applyNumberFormat="1" applyFont="1" applyBorder="1" applyAlignment="1" applyProtection="1">
      <alignment horizontal="center" vertical="top" wrapText="1"/>
      <protection locked="0"/>
    </xf>
    <xf numFmtId="15" fontId="18" fillId="0" borderId="1" xfId="8" applyNumberFormat="1" applyFont="1" applyBorder="1" applyAlignment="1" applyProtection="1">
      <alignment vertical="top" wrapText="1"/>
      <protection locked="0"/>
    </xf>
    <xf numFmtId="0" fontId="111" fillId="0" borderId="0" xfId="0" applyFont="1" applyAlignment="1" applyProtection="1">
      <alignment horizontal="left" vertical="top" wrapText="1"/>
      <protection locked="0"/>
    </xf>
    <xf numFmtId="0" fontId="112" fillId="0" borderId="0" xfId="10" applyFont="1" applyAlignment="1" applyProtection="1">
      <alignment horizontal="center" vertical="center" wrapText="1"/>
      <protection locked="0"/>
    </xf>
    <xf numFmtId="0" fontId="18" fillId="7" borderId="0" xfId="11" applyFont="1" applyFill="1"/>
    <xf numFmtId="0" fontId="18" fillId="0" borderId="0" xfId="11" applyFont="1"/>
    <xf numFmtId="0" fontId="47" fillId="7" borderId="0" xfId="11" applyFont="1" applyFill="1" applyAlignment="1">
      <alignment horizontal="center" vertical="center" wrapText="1"/>
    </xf>
    <xf numFmtId="0" fontId="47" fillId="0" borderId="0" xfId="11" applyFont="1" applyAlignment="1">
      <alignment horizontal="center" vertical="center" wrapText="1"/>
    </xf>
    <xf numFmtId="0" fontId="108" fillId="7" borderId="0" xfId="11" applyFont="1" applyFill="1"/>
    <xf numFmtId="0" fontId="108" fillId="0" borderId="0" xfId="11" applyFont="1"/>
    <xf numFmtId="0" fontId="113" fillId="0" borderId="14" xfId="0" applyFont="1" applyBorder="1" applyAlignment="1">
      <alignment horizontal="left" vertical="top"/>
    </xf>
    <xf numFmtId="0" fontId="46" fillId="0" borderId="15" xfId="0" applyFont="1" applyBorder="1" applyAlignment="1">
      <alignment vertical="top"/>
    </xf>
    <xf numFmtId="0" fontId="46" fillId="0" borderId="10" xfId="0" applyFont="1" applyBorder="1" applyAlignment="1">
      <alignment horizontal="left" vertical="top"/>
    </xf>
    <xf numFmtId="0" fontId="46" fillId="0" borderId="9" xfId="0" applyFont="1" applyBorder="1" applyAlignment="1">
      <alignment vertical="top"/>
    </xf>
    <xf numFmtId="0" fontId="46" fillId="0" borderId="13" xfId="0" applyFont="1" applyBorder="1" applyAlignment="1">
      <alignment vertical="top"/>
    </xf>
    <xf numFmtId="0" fontId="47" fillId="0" borderId="12" xfId="0" applyFont="1" applyBorder="1" applyAlignment="1">
      <alignment vertical="top"/>
    </xf>
    <xf numFmtId="0" fontId="112" fillId="0" borderId="0" xfId="0" applyFont="1" applyAlignment="1">
      <alignment horizontal="center" vertical="center" wrapText="1"/>
    </xf>
    <xf numFmtId="0" fontId="18" fillId="0" borderId="0" xfId="0" applyFont="1" applyAlignment="1">
      <alignment horizontal="center" vertical="top"/>
    </xf>
    <xf numFmtId="0" fontId="47" fillId="8" borderId="12" xfId="0" applyFont="1" applyFill="1" applyBorder="1" applyAlignment="1">
      <alignment vertical="top"/>
    </xf>
    <xf numFmtId="0" fontId="46" fillId="8" borderId="13" xfId="0" applyFont="1" applyFill="1" applyBorder="1" applyAlignment="1">
      <alignment vertical="top"/>
    </xf>
    <xf numFmtId="0" fontId="46" fillId="8" borderId="9" xfId="0" applyFont="1" applyFill="1" applyBorder="1" applyAlignment="1">
      <alignment vertical="top"/>
    </xf>
    <xf numFmtId="0" fontId="46" fillId="8" borderId="10" xfId="0" applyFont="1" applyFill="1" applyBorder="1" applyAlignment="1">
      <alignment vertical="top"/>
    </xf>
    <xf numFmtId="0" fontId="46" fillId="8" borderId="15" xfId="0" applyFont="1" applyFill="1" applyBorder="1" applyAlignment="1">
      <alignment vertical="top" wrapText="1"/>
    </xf>
    <xf numFmtId="0" fontId="46" fillId="8" borderId="14" xfId="0" applyFont="1" applyFill="1" applyBorder="1" applyAlignment="1">
      <alignment vertical="top"/>
    </xf>
    <xf numFmtId="0" fontId="46" fillId="8" borderId="15" xfId="0" applyFont="1" applyFill="1" applyBorder="1" applyAlignment="1">
      <alignment vertical="top"/>
    </xf>
    <xf numFmtId="0" fontId="46" fillId="8" borderId="14" xfId="0" applyFont="1" applyFill="1" applyBorder="1" applyAlignment="1">
      <alignment vertical="top" wrapText="1"/>
    </xf>
    <xf numFmtId="0" fontId="46" fillId="0" borderId="13" xfId="0" applyFont="1" applyBorder="1" applyAlignment="1">
      <alignment vertical="top" wrapText="1"/>
    </xf>
    <xf numFmtId="0" fontId="113" fillId="0" borderId="10" xfId="0" applyFont="1" applyBorder="1" applyAlignment="1">
      <alignment vertical="top" wrapText="1"/>
    </xf>
    <xf numFmtId="0" fontId="113" fillId="0" borderId="10" xfId="10" applyFont="1" applyBorder="1" applyAlignment="1">
      <alignment vertical="top" wrapText="1"/>
    </xf>
    <xf numFmtId="0" fontId="113" fillId="0" borderId="14" xfId="10" applyFont="1" applyBorder="1" applyAlignment="1">
      <alignment vertical="top" wrapText="1"/>
    </xf>
    <xf numFmtId="0" fontId="113" fillId="0" borderId="0" xfId="0" applyFont="1" applyAlignment="1">
      <alignment vertical="top" wrapText="1"/>
    </xf>
    <xf numFmtId="0" fontId="113" fillId="0" borderId="10" xfId="0" applyFont="1" applyBorder="1" applyAlignment="1">
      <alignment vertical="top"/>
    </xf>
    <xf numFmtId="0" fontId="46" fillId="0" borderId="10" xfId="0" applyFont="1" applyBorder="1" applyAlignment="1">
      <alignment vertical="top" wrapText="1"/>
    </xf>
    <xf numFmtId="0" fontId="43" fillId="0" borderId="0" xfId="0" applyFont="1"/>
    <xf numFmtId="0" fontId="43" fillId="0" borderId="0" xfId="0" applyFont="1" applyAlignment="1">
      <alignment horizontal="center" vertical="top"/>
    </xf>
    <xf numFmtId="0" fontId="34" fillId="0" borderId="0" xfId="0" applyFont="1" applyProtection="1">
      <protection locked="0"/>
    </xf>
    <xf numFmtId="0" fontId="40" fillId="9" borderId="1" xfId="0" applyFont="1" applyFill="1" applyBorder="1" applyAlignment="1">
      <alignment vertical="center" wrapText="1"/>
    </xf>
    <xf numFmtId="0" fontId="35" fillId="9" borderId="1" xfId="12" applyFont="1" applyFill="1" applyBorder="1" applyAlignment="1">
      <alignment horizontal="left" vertical="center" wrapText="1"/>
    </xf>
    <xf numFmtId="0" fontId="46" fillId="0" borderId="0" xfId="0" applyFont="1" applyAlignment="1">
      <alignment vertical="top" wrapText="1"/>
    </xf>
    <xf numFmtId="0" fontId="43" fillId="2" borderId="1" xfId="0" applyFont="1" applyFill="1" applyBorder="1" applyAlignment="1">
      <alignment vertical="top" wrapText="1"/>
    </xf>
    <xf numFmtId="0" fontId="117" fillId="0" borderId="0" xfId="0" applyFont="1" applyAlignment="1">
      <alignment vertical="top" wrapText="1"/>
    </xf>
    <xf numFmtId="0" fontId="118" fillId="0" borderId="0" xfId="0" applyFont="1" applyAlignment="1">
      <alignment vertical="top" wrapText="1"/>
    </xf>
    <xf numFmtId="0" fontId="119" fillId="0" borderId="0" xfId="0" applyFont="1" applyAlignment="1">
      <alignment vertical="top" wrapText="1"/>
    </xf>
    <xf numFmtId="0" fontId="22" fillId="0" borderId="0" xfId="0" quotePrefix="1" applyFont="1" applyAlignment="1">
      <alignment vertical="top" wrapText="1"/>
    </xf>
    <xf numFmtId="0" fontId="48" fillId="0" borderId="0" xfId="0" applyFont="1" applyAlignment="1">
      <alignment vertical="top"/>
    </xf>
    <xf numFmtId="0" fontId="12" fillId="0" borderId="0" xfId="2" applyFont="1" applyAlignment="1">
      <alignment vertical="top" wrapText="1"/>
    </xf>
    <xf numFmtId="0" fontId="12" fillId="0" borderId="0" xfId="2" applyFont="1" applyAlignment="1">
      <alignment horizontal="center" vertical="top"/>
    </xf>
    <xf numFmtId="0" fontId="120" fillId="0" borderId="0" xfId="2" applyFont="1" applyAlignment="1">
      <alignment vertical="top" wrapText="1"/>
    </xf>
    <xf numFmtId="0" fontId="18" fillId="0" borderId="0" xfId="2" applyFont="1" applyAlignment="1">
      <alignment vertical="top" wrapText="1"/>
    </xf>
    <xf numFmtId="0" fontId="18" fillId="0" borderId="0" xfId="2" applyFont="1" applyAlignment="1">
      <alignment horizontal="center" vertical="top"/>
    </xf>
    <xf numFmtId="0" fontId="51" fillId="0" borderId="0" xfId="2" applyFont="1" applyAlignment="1">
      <alignment vertical="top" wrapText="1"/>
    </xf>
    <xf numFmtId="0" fontId="7" fillId="2" borderId="2" xfId="0" applyFont="1" applyFill="1" applyBorder="1" applyAlignment="1">
      <alignment horizontal="center" vertical="top" wrapText="1"/>
    </xf>
    <xf numFmtId="0" fontId="19" fillId="2" borderId="1" xfId="2" applyFont="1" applyFill="1" applyBorder="1" applyAlignment="1">
      <alignment horizontal="center" vertical="top"/>
    </xf>
    <xf numFmtId="0" fontId="51" fillId="2" borderId="1" xfId="2" applyFont="1" applyFill="1" applyBorder="1" applyAlignment="1">
      <alignment vertical="top" wrapText="1"/>
    </xf>
    <xf numFmtId="0" fontId="43" fillId="2" borderId="1" xfId="2" applyFont="1" applyFill="1" applyBorder="1" applyAlignment="1">
      <alignment vertical="top" wrapText="1"/>
    </xf>
    <xf numFmtId="0" fontId="43" fillId="2" borderId="1" xfId="2" applyFont="1" applyFill="1" applyBorder="1" applyAlignment="1">
      <alignment horizontal="center" vertical="top"/>
    </xf>
    <xf numFmtId="0" fontId="121" fillId="2" borderId="1" xfId="2" applyFont="1" applyFill="1" applyBorder="1" applyAlignment="1">
      <alignment vertical="top" wrapText="1"/>
    </xf>
    <xf numFmtId="0" fontId="18" fillId="0" borderId="1" xfId="2" applyFont="1" applyBorder="1" applyAlignment="1">
      <alignment horizontal="center" vertical="top"/>
    </xf>
    <xf numFmtId="0" fontId="51" fillId="0" borderId="1" xfId="2" applyFont="1" applyBorder="1" applyAlignment="1">
      <alignment vertical="top" wrapText="1"/>
    </xf>
    <xf numFmtId="0" fontId="18" fillId="0" borderId="1" xfId="2" applyFont="1" applyBorder="1" applyAlignment="1">
      <alignment vertical="top" wrapText="1"/>
    </xf>
    <xf numFmtId="0" fontId="18" fillId="2" borderId="1" xfId="2" applyFont="1" applyFill="1" applyBorder="1" applyAlignment="1">
      <alignment vertical="top" wrapText="1"/>
    </xf>
    <xf numFmtId="0" fontId="18" fillId="2" borderId="1" xfId="2" applyFont="1" applyFill="1" applyBorder="1" applyAlignment="1">
      <alignment horizontal="center" vertical="top"/>
    </xf>
    <xf numFmtId="0" fontId="18" fillId="0" borderId="1" xfId="0" applyFont="1" applyBorder="1" applyAlignment="1">
      <alignment horizontal="center" vertical="top"/>
    </xf>
    <xf numFmtId="0" fontId="51" fillId="0" borderId="1" xfId="0" applyFont="1" applyBorder="1" applyAlignment="1">
      <alignment vertical="top" wrapText="1"/>
    </xf>
    <xf numFmtId="0" fontId="18" fillId="2" borderId="1" xfId="0" applyFont="1" applyFill="1" applyBorder="1" applyAlignment="1">
      <alignment horizontal="center" vertical="top"/>
    </xf>
    <xf numFmtId="0" fontId="19" fillId="2" borderId="1" xfId="0" applyFont="1" applyFill="1" applyBorder="1" applyAlignment="1">
      <alignment horizontal="center" vertical="top"/>
    </xf>
    <xf numFmtId="0" fontId="20" fillId="2" borderId="1" xfId="0" applyFont="1" applyFill="1" applyBorder="1" applyAlignment="1">
      <alignment horizontal="center" vertical="top"/>
    </xf>
    <xf numFmtId="0" fontId="122" fillId="2" borderId="1" xfId="0" applyFont="1" applyFill="1" applyBorder="1" applyAlignment="1">
      <alignment vertical="top" wrapText="1"/>
    </xf>
    <xf numFmtId="0" fontId="32" fillId="0" borderId="0" xfId="0" applyFont="1" applyAlignment="1">
      <alignment horizontal="center" vertical="top"/>
    </xf>
    <xf numFmtId="0" fontId="123" fillId="0" borderId="0" xfId="0" applyFont="1" applyAlignment="1">
      <alignment vertical="top" wrapText="1"/>
    </xf>
    <xf numFmtId="0" fontId="0" fillId="0" borderId="0" xfId="0" applyAlignment="1">
      <alignment horizontal="center" vertical="top"/>
    </xf>
    <xf numFmtId="0" fontId="124" fillId="0" borderId="0" xfId="0" applyFont="1" applyAlignment="1">
      <alignment vertical="top" wrapText="1"/>
    </xf>
    <xf numFmtId="0" fontId="17" fillId="0" borderId="0" xfId="0" applyFont="1" applyAlignment="1">
      <alignment vertical="top" wrapText="1"/>
    </xf>
    <xf numFmtId="0" fontId="51" fillId="0" borderId="0" xfId="0" applyFont="1" applyAlignment="1">
      <alignment vertical="top" wrapText="1"/>
    </xf>
    <xf numFmtId="0" fontId="54" fillId="2" borderId="1" xfId="0" applyFont="1" applyFill="1" applyBorder="1" applyAlignment="1">
      <alignment vertical="top" wrapText="1"/>
    </xf>
    <xf numFmtId="0" fontId="19" fillId="11" borderId="10" xfId="0" applyFont="1" applyFill="1" applyBorder="1" applyAlignment="1">
      <alignment vertical="top" wrapText="1"/>
    </xf>
    <xf numFmtId="0" fontId="18" fillId="0" borderId="0" xfId="0" applyFont="1" applyAlignment="1" applyProtection="1">
      <alignment vertical="top"/>
      <protection locked="0"/>
    </xf>
    <xf numFmtId="0" fontId="114" fillId="0" borderId="0" xfId="27" applyAlignment="1" applyProtection="1">
      <alignment vertical="top" wrapText="1"/>
      <protection locked="0"/>
    </xf>
    <xf numFmtId="165" fontId="27" fillId="0" borderId="0" xfId="0" applyNumberFormat="1" applyFont="1" applyAlignment="1">
      <alignment horizontal="left" vertical="center"/>
    </xf>
    <xf numFmtId="0" fontId="27" fillId="0" borderId="0" xfId="0" applyFont="1" applyAlignment="1">
      <alignment vertical="center"/>
    </xf>
    <xf numFmtId="0" fontId="27" fillId="0" borderId="0" xfId="0" applyFont="1" applyAlignment="1">
      <alignment vertical="center" wrapText="1"/>
    </xf>
    <xf numFmtId="0" fontId="27" fillId="0" borderId="0" xfId="0" applyFont="1" applyAlignment="1">
      <alignment horizontal="right" vertical="center" wrapText="1"/>
    </xf>
    <xf numFmtId="0" fontId="47" fillId="0" borderId="0" xfId="0" applyFont="1" applyAlignment="1">
      <alignment wrapText="1"/>
    </xf>
    <xf numFmtId="0" fontId="46" fillId="9" borderId="0" xfId="0" applyFont="1" applyFill="1" applyAlignment="1">
      <alignment horizontal="left" vertical="top" wrapText="1"/>
    </xf>
    <xf numFmtId="0" fontId="46" fillId="9" borderId="0" xfId="0" applyFont="1" applyFill="1" applyAlignment="1">
      <alignment vertical="top" wrapText="1"/>
    </xf>
    <xf numFmtId="0" fontId="47" fillId="13" borderId="1" xfId="0" applyFont="1" applyFill="1" applyBorder="1" applyAlignment="1">
      <alignment vertical="top" wrapText="1"/>
    </xf>
    <xf numFmtId="0" fontId="47" fillId="13" borderId="1" xfId="0" applyFont="1" applyFill="1" applyBorder="1" applyAlignment="1">
      <alignment horizontal="left" vertical="top" wrapText="1"/>
    </xf>
    <xf numFmtId="0" fontId="47" fillId="14" borderId="1" xfId="0" applyFont="1" applyFill="1" applyBorder="1" applyAlignment="1">
      <alignment vertical="top" wrapText="1"/>
    </xf>
    <xf numFmtId="0" fontId="47" fillId="8" borderId="0" xfId="0" applyFont="1" applyFill="1" applyAlignment="1">
      <alignment vertical="top" wrapText="1"/>
    </xf>
    <xf numFmtId="0" fontId="46" fillId="0" borderId="0" xfId="0" applyFont="1" applyAlignment="1">
      <alignment horizontal="left" vertical="top" wrapText="1"/>
    </xf>
    <xf numFmtId="0" fontId="113" fillId="15" borderId="5" xfId="0" applyFont="1" applyFill="1" applyBorder="1" applyAlignment="1">
      <alignment vertical="top" wrapText="1"/>
    </xf>
    <xf numFmtId="0" fontId="113" fillId="15" borderId="1" xfId="0" applyFont="1" applyFill="1" applyBorder="1" applyAlignment="1">
      <alignment vertical="top" wrapText="1"/>
    </xf>
    <xf numFmtId="0" fontId="18" fillId="13" borderId="6" xfId="0" applyFont="1" applyFill="1" applyBorder="1" applyAlignment="1">
      <alignment horizontal="right" vertical="top" wrapText="1"/>
    </xf>
    <xf numFmtId="0" fontId="20" fillId="0" borderId="10" xfId="0" applyFont="1" applyBorder="1" applyAlignment="1">
      <alignment vertical="top" wrapText="1"/>
    </xf>
    <xf numFmtId="0" fontId="18" fillId="0" borderId="0" xfId="0" applyFont="1" applyAlignment="1">
      <alignment horizontal="justify" vertical="top"/>
    </xf>
    <xf numFmtId="0" fontId="51" fillId="13" borderId="9" xfId="0" applyFont="1" applyFill="1" applyBorder="1" applyAlignment="1">
      <alignment horizontal="left" vertical="top" wrapText="1"/>
    </xf>
    <xf numFmtId="0" fontId="51" fillId="13" borderId="3" xfId="0" applyFont="1" applyFill="1" applyBorder="1" applyAlignment="1">
      <alignment vertical="top" wrapText="1"/>
    </xf>
    <xf numFmtId="0" fontId="126" fillId="0" borderId="0" xfId="0" applyFont="1" applyAlignment="1">
      <alignment horizontal="left" vertical="top" wrapText="1"/>
    </xf>
    <xf numFmtId="0" fontId="18" fillId="8" borderId="0" xfId="0" applyFont="1" applyFill="1" applyAlignment="1">
      <alignment horizontal="left" vertical="top" wrapText="1"/>
    </xf>
    <xf numFmtId="0" fontId="27" fillId="13" borderId="12" xfId="0" applyFont="1" applyFill="1" applyBorder="1" applyAlignment="1">
      <alignment horizontal="left" vertical="top" wrapText="1"/>
    </xf>
    <xf numFmtId="0" fontId="27" fillId="13" borderId="13" xfId="0" applyFont="1" applyFill="1" applyBorder="1" applyAlignment="1">
      <alignment vertical="top" wrapText="1"/>
    </xf>
    <xf numFmtId="0" fontId="34" fillId="0" borderId="0" xfId="0" applyFont="1" applyAlignment="1">
      <alignment vertical="top"/>
    </xf>
    <xf numFmtId="0" fontId="127" fillId="0" borderId="1" xfId="6" applyFont="1" applyBorder="1" applyAlignment="1">
      <alignment horizontal="center" vertical="center"/>
    </xf>
    <xf numFmtId="0" fontId="117" fillId="4" borderId="1" xfId="0" applyFont="1" applyFill="1" applyBorder="1" applyAlignment="1">
      <alignment vertical="top" wrapText="1"/>
    </xf>
    <xf numFmtId="0" fontId="48" fillId="0" borderId="0" xfId="0" applyFont="1" applyAlignment="1">
      <alignment vertical="top" wrapText="1"/>
    </xf>
    <xf numFmtId="0" fontId="46" fillId="8" borderId="13" xfId="0" applyFont="1" applyFill="1" applyBorder="1" applyAlignment="1">
      <alignment horizontal="center" vertical="top"/>
    </xf>
    <xf numFmtId="0" fontId="46" fillId="8" borderId="10" xfId="0" applyFont="1" applyFill="1" applyBorder="1" applyAlignment="1">
      <alignment horizontal="center" vertical="top"/>
    </xf>
    <xf numFmtId="0" fontId="34" fillId="0" borderId="0" xfId="0" applyFont="1" applyAlignment="1" applyProtection="1">
      <alignment horizontal="left" vertical="top" wrapText="1"/>
      <protection locked="0"/>
    </xf>
    <xf numFmtId="0" fontId="71" fillId="0" borderId="0" xfId="0" applyFont="1" applyAlignment="1">
      <alignment horizontal="center" vertical="top"/>
    </xf>
    <xf numFmtId="0" fontId="71" fillId="0" borderId="0" xfId="0" applyFont="1"/>
    <xf numFmtId="0" fontId="80" fillId="0" borderId="0" xfId="0" applyFont="1" applyAlignment="1">
      <alignment horizontal="center" vertical="top"/>
    </xf>
    <xf numFmtId="0" fontId="73" fillId="0" borderId="0" xfId="0" applyFont="1" applyAlignment="1">
      <alignment vertical="top"/>
    </xf>
    <xf numFmtId="0" fontId="71" fillId="0" borderId="0" xfId="0" applyFont="1" applyAlignment="1">
      <alignment vertical="top"/>
    </xf>
    <xf numFmtId="0" fontId="70" fillId="0" borderId="0" xfId="0" applyFont="1" applyAlignment="1">
      <alignment horizontal="center" vertical="top"/>
    </xf>
    <xf numFmtId="0" fontId="70" fillId="0" borderId="0" xfId="0" applyFont="1" applyAlignment="1">
      <alignment horizontal="center" vertical="center"/>
    </xf>
    <xf numFmtId="0" fontId="71" fillId="0" borderId="0" xfId="0" applyFont="1" applyAlignment="1">
      <alignment horizontal="center" vertical="center"/>
    </xf>
    <xf numFmtId="0" fontId="71" fillId="0" borderId="0" xfId="0" applyFont="1" applyAlignment="1">
      <alignment horizontal="center"/>
    </xf>
    <xf numFmtId="0" fontId="73" fillId="11" borderId="0" xfId="0" applyFont="1" applyFill="1" applyAlignment="1">
      <alignment wrapText="1"/>
    </xf>
    <xf numFmtId="0" fontId="71" fillId="11" borderId="0" xfId="0" applyFont="1" applyFill="1" applyAlignment="1">
      <alignment wrapText="1"/>
    </xf>
    <xf numFmtId="0" fontId="73" fillId="11" borderId="0" xfId="0" applyFont="1" applyFill="1" applyAlignment="1">
      <alignment vertical="top"/>
    </xf>
    <xf numFmtId="0" fontId="71" fillId="11" borderId="0" xfId="0" applyFont="1" applyFill="1" applyAlignment="1">
      <alignment vertical="top"/>
    </xf>
    <xf numFmtId="0" fontId="34" fillId="0" borderId="0" xfId="0" applyFont="1" applyAlignment="1" applyProtection="1">
      <alignment vertical="top" wrapText="1"/>
      <protection locked="0"/>
    </xf>
    <xf numFmtId="0" fontId="18" fillId="0" borderId="37" xfId="0" applyFont="1" applyBorder="1" applyAlignment="1" applyProtection="1">
      <alignment horizontal="left" vertical="top"/>
      <protection locked="0"/>
    </xf>
    <xf numFmtId="0" fontId="18" fillId="0" borderId="38" xfId="0" applyFont="1" applyBorder="1" applyAlignment="1" applyProtection="1">
      <alignment horizontal="left" vertical="top"/>
      <protection locked="0"/>
    </xf>
    <xf numFmtId="0" fontId="18" fillId="0" borderId="39" xfId="0" applyFont="1" applyBorder="1" applyAlignment="1" applyProtection="1">
      <alignment horizontal="left" vertical="top"/>
      <protection locked="0"/>
    </xf>
    <xf numFmtId="0" fontId="18" fillId="0" borderId="37" xfId="0" applyFont="1" applyBorder="1" applyAlignment="1" applyProtection="1">
      <alignment horizontal="left" vertical="top" wrapText="1"/>
      <protection locked="0"/>
    </xf>
    <xf numFmtId="0" fontId="18" fillId="0" borderId="39" xfId="0" applyFont="1" applyBorder="1" applyAlignment="1" applyProtection="1">
      <alignment horizontal="left" vertical="top" wrapText="1"/>
      <protection locked="0"/>
    </xf>
    <xf numFmtId="0" fontId="46" fillId="9" borderId="0" xfId="0" applyFont="1" applyFill="1" applyAlignment="1">
      <alignment horizontal="left" vertical="top" wrapText="1"/>
    </xf>
    <xf numFmtId="0" fontId="30" fillId="0" borderId="7" xfId="6" applyFont="1" applyBorder="1" applyAlignment="1">
      <alignment horizontal="left" wrapText="1"/>
    </xf>
    <xf numFmtId="0" fontId="28" fillId="0" borderId="7" xfId="6" applyFont="1" applyBorder="1" applyAlignment="1">
      <alignment horizontal="left" wrapText="1"/>
    </xf>
    <xf numFmtId="0" fontId="71" fillId="0" borderId="0" xfId="0" applyFont="1" applyAlignment="1">
      <alignment horizontal="center" wrapText="1"/>
    </xf>
    <xf numFmtId="0" fontId="19" fillId="16" borderId="16" xfId="0" applyFont="1" applyFill="1" applyBorder="1" applyAlignment="1">
      <alignment horizontal="left" vertical="top" wrapText="1"/>
    </xf>
    <xf numFmtId="0" fontId="19" fillId="16" borderId="19" xfId="0" applyFont="1" applyFill="1" applyBorder="1" applyAlignment="1">
      <alignment horizontal="left" vertical="top" wrapText="1"/>
    </xf>
    <xf numFmtId="0" fontId="19" fillId="16" borderId="20" xfId="0" applyFont="1" applyFill="1" applyBorder="1" applyAlignment="1">
      <alignment horizontal="left" vertical="top" wrapText="1"/>
    </xf>
    <xf numFmtId="0" fontId="8" fillId="0" borderId="2" xfId="7" applyFont="1" applyBorder="1" applyAlignment="1">
      <alignment vertical="top" wrapText="1"/>
    </xf>
    <xf numFmtId="0" fontId="8" fillId="0" borderId="3" xfId="7" applyFont="1" applyBorder="1" applyAlignment="1">
      <alignment vertical="top" wrapText="1"/>
    </xf>
    <xf numFmtId="0" fontId="7" fillId="6" borderId="2" xfId="7" applyFont="1" applyFill="1" applyBorder="1"/>
    <xf numFmtId="0" fontId="66" fillId="6" borderId="3" xfId="7" applyFill="1" applyBorder="1"/>
    <xf numFmtId="0" fontId="8" fillId="0" borderId="4" xfId="7" applyFont="1" applyBorder="1" applyAlignment="1">
      <alignment horizontal="center" vertical="center" wrapText="1"/>
    </xf>
    <xf numFmtId="0" fontId="8" fillId="0" borderId="6" xfId="7" applyFont="1" applyBorder="1" applyAlignment="1">
      <alignment horizontal="center" vertical="center" wrapText="1"/>
    </xf>
    <xf numFmtId="0" fontId="8" fillId="0" borderId="5" xfId="7" applyFont="1" applyBorder="1" applyAlignment="1">
      <alignment horizontal="center" vertical="center" wrapText="1"/>
    </xf>
    <xf numFmtId="0" fontId="8" fillId="0" borderId="4" xfId="7" applyFont="1" applyBorder="1" applyAlignment="1">
      <alignment horizontal="center" vertical="center"/>
    </xf>
    <xf numFmtId="0" fontId="8" fillId="0" borderId="6" xfId="7" applyFont="1" applyBorder="1" applyAlignment="1">
      <alignment horizontal="center" vertical="center"/>
    </xf>
    <xf numFmtId="0" fontId="8" fillId="0" borderId="5" xfId="7" applyFont="1" applyBorder="1" applyAlignment="1">
      <alignment horizontal="center" vertical="center"/>
    </xf>
    <xf numFmtId="0" fontId="66" fillId="0" borderId="6" xfId="7" applyBorder="1" applyAlignment="1">
      <alignment horizontal="center" vertical="center"/>
    </xf>
    <xf numFmtId="0" fontId="66" fillId="0" borderId="5" xfId="7" applyBorder="1" applyAlignment="1">
      <alignment horizontal="center" vertical="center"/>
    </xf>
    <xf numFmtId="0" fontId="8" fillId="0" borderId="9" xfId="7" applyFont="1" applyBorder="1" applyAlignment="1">
      <alignment vertical="top" wrapText="1"/>
    </xf>
    <xf numFmtId="0" fontId="8" fillId="0" borderId="0" xfId="7" applyFont="1" applyAlignment="1">
      <alignment vertical="top" wrapText="1"/>
    </xf>
    <xf numFmtId="0" fontId="43" fillId="0" borderId="0" xfId="0" applyFont="1" applyAlignment="1">
      <alignment horizontal="center" vertical="top"/>
    </xf>
    <xf numFmtId="0" fontId="46" fillId="0" borderId="9" xfId="0" applyFont="1" applyBorder="1" applyAlignment="1">
      <alignment vertical="top" wrapText="1"/>
    </xf>
    <xf numFmtId="0" fontId="46" fillId="0" borderId="9" xfId="0" applyFont="1" applyBorder="1" applyAlignment="1">
      <alignment vertical="top"/>
    </xf>
    <xf numFmtId="0" fontId="43" fillId="0" borderId="0" xfId="0" applyFont="1" applyAlignment="1">
      <alignment horizontal="center" vertical="top" wrapText="1"/>
    </xf>
    <xf numFmtId="0" fontId="11" fillId="0" borderId="31" xfId="0" applyFont="1" applyBorder="1" applyAlignment="1">
      <alignment wrapText="1"/>
    </xf>
    <xf numFmtId="0" fontId="11" fillId="0" borderId="33" xfId="0" applyFont="1" applyBorder="1" applyAlignment="1">
      <alignment wrapText="1"/>
    </xf>
    <xf numFmtId="0" fontId="11" fillId="17" borderId="31" xfId="0" applyFont="1" applyFill="1" applyBorder="1" applyAlignment="1">
      <alignment wrapText="1"/>
    </xf>
    <xf numFmtId="0" fontId="11" fillId="17" borderId="33" xfId="0" applyFont="1" applyFill="1" applyBorder="1" applyAlignment="1">
      <alignment wrapText="1"/>
    </xf>
    <xf numFmtId="0" fontId="10" fillId="23" borderId="35" xfId="0" applyFont="1" applyFill="1" applyBorder="1" applyAlignment="1">
      <alignment horizontal="left"/>
    </xf>
    <xf numFmtId="0" fontId="10" fillId="23" borderId="0" xfId="0" applyFont="1" applyFill="1" applyAlignment="1">
      <alignment horizontal="left"/>
    </xf>
    <xf numFmtId="0" fontId="10" fillId="23" borderId="30" xfId="0" applyFont="1" applyFill="1" applyBorder="1" applyAlignment="1">
      <alignment horizontal="left"/>
    </xf>
    <xf numFmtId="0" fontId="11" fillId="0" borderId="29" xfId="0" applyFont="1" applyBorder="1" applyAlignment="1">
      <alignment wrapText="1"/>
    </xf>
    <xf numFmtId="0" fontId="11" fillId="17" borderId="29" xfId="0" applyFont="1" applyFill="1" applyBorder="1" applyAlignment="1">
      <alignment wrapText="1"/>
    </xf>
    <xf numFmtId="0" fontId="13" fillId="0" borderId="31" xfId="0" applyFont="1" applyBorder="1" applyAlignment="1">
      <alignment wrapText="1"/>
    </xf>
    <xf numFmtId="0" fontId="13" fillId="0" borderId="33" xfId="0" applyFont="1" applyBorder="1" applyAlignment="1">
      <alignment wrapText="1"/>
    </xf>
    <xf numFmtId="0" fontId="95" fillId="23" borderId="34" xfId="0" applyFont="1" applyFill="1" applyBorder="1" applyAlignment="1">
      <alignment horizontal="left"/>
    </xf>
    <xf numFmtId="0" fontId="95" fillId="23" borderId="24" xfId="0" applyFont="1" applyFill="1" applyBorder="1" applyAlignment="1">
      <alignment horizontal="left"/>
    </xf>
    <xf numFmtId="0" fontId="95" fillId="23" borderId="32" xfId="0" applyFont="1" applyFill="1" applyBorder="1" applyAlignment="1">
      <alignment horizontal="left"/>
    </xf>
    <xf numFmtId="0" fontId="8" fillId="0" borderId="1" xfId="12" applyFont="1" applyBorder="1" applyAlignment="1">
      <alignment horizontal="left" vertical="center" wrapText="1"/>
    </xf>
    <xf numFmtId="0" fontId="8" fillId="0" borderId="1" xfId="0" applyFont="1" applyBorder="1" applyAlignment="1">
      <alignment horizontal="left" vertical="center" wrapText="1"/>
    </xf>
    <xf numFmtId="0" fontId="36" fillId="0" borderId="1" xfId="12" applyFont="1" applyBorder="1" applyAlignment="1">
      <alignment horizontal="left" vertical="center" wrapText="1"/>
    </xf>
    <xf numFmtId="0" fontId="40" fillId="0" borderId="1" xfId="0" applyFont="1" applyBorder="1" applyAlignment="1">
      <alignment vertical="center" wrapText="1"/>
    </xf>
    <xf numFmtId="0" fontId="42" fillId="0" borderId="1" xfId="12"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vertical="center" wrapText="1"/>
    </xf>
    <xf numFmtId="49" fontId="36" fillId="0" borderId="1" xfId="12" applyNumberFormat="1" applyFont="1" applyBorder="1" applyAlignment="1">
      <alignment horizontal="left" vertical="center" wrapText="1"/>
    </xf>
    <xf numFmtId="0" fontId="11" fillId="17" borderId="31" xfId="0" applyFont="1" applyFill="1" applyBorder="1" applyAlignment="1">
      <alignment vertical="top" wrapText="1"/>
    </xf>
    <xf numFmtId="0" fontId="11" fillId="17" borderId="33" xfId="0" applyFont="1" applyFill="1" applyBorder="1" applyAlignment="1">
      <alignment vertical="top" wrapText="1"/>
    </xf>
    <xf numFmtId="0" fontId="8" fillId="0" borderId="1" xfId="12" applyFont="1" applyBorder="1" applyAlignment="1">
      <alignment vertical="center" wrapText="1"/>
    </xf>
    <xf numFmtId="0" fontId="36" fillId="0" borderId="1" xfId="12" applyFont="1" applyBorder="1" applyAlignment="1">
      <alignment vertical="center" wrapText="1"/>
    </xf>
    <xf numFmtId="0" fontId="92" fillId="19" borderId="25" xfId="0" applyFont="1" applyFill="1" applyBorder="1" applyAlignment="1">
      <alignment horizontal="center" vertical="center"/>
    </xf>
    <xf numFmtId="0" fontId="92" fillId="19" borderId="26" xfId="0" applyFont="1" applyFill="1" applyBorder="1" applyAlignment="1">
      <alignment horizontal="center" vertical="center"/>
    </xf>
    <xf numFmtId="0" fontId="92" fillId="19" borderId="27" xfId="0" applyFont="1" applyFill="1" applyBorder="1" applyAlignment="1">
      <alignment horizontal="center" vertical="center"/>
    </xf>
    <xf numFmtId="0" fontId="92" fillId="19" borderId="1" xfId="12" applyFont="1" applyFill="1" applyBorder="1" applyAlignment="1">
      <alignment horizontal="center" vertical="center" wrapText="1"/>
    </xf>
    <xf numFmtId="0" fontId="8" fillId="20" borderId="16" xfId="0" applyFont="1" applyFill="1" applyBorder="1" applyAlignment="1">
      <alignment horizontal="left" vertical="center" wrapText="1"/>
    </xf>
    <xf numFmtId="0" fontId="8" fillId="20" borderId="19" xfId="0" applyFont="1" applyFill="1" applyBorder="1" applyAlignment="1">
      <alignment horizontal="left" vertical="center"/>
    </xf>
    <xf numFmtId="0" fontId="8" fillId="20" borderId="20" xfId="0" applyFont="1" applyFill="1" applyBorder="1" applyAlignment="1">
      <alignment horizontal="left" vertical="center"/>
    </xf>
    <xf numFmtId="0" fontId="93" fillId="0" borderId="1" xfId="0" applyFont="1" applyBorder="1" applyAlignment="1">
      <alignment horizontal="center" vertical="center" wrapText="1"/>
    </xf>
    <xf numFmtId="0" fontId="93" fillId="0" borderId="1" xfId="0" applyFont="1" applyBorder="1" applyAlignment="1">
      <alignment horizontal="left" vertical="center" wrapText="1"/>
    </xf>
    <xf numFmtId="0" fontId="36" fillId="0" borderId="1" xfId="0" applyFont="1" applyBorder="1" applyAlignment="1">
      <alignment horizontal="left" vertical="center" wrapText="1"/>
    </xf>
    <xf numFmtId="0" fontId="7" fillId="19" borderId="1" xfId="12" applyFont="1" applyFill="1" applyBorder="1" applyAlignment="1">
      <alignment horizontal="center" vertical="center" wrapText="1"/>
    </xf>
    <xf numFmtId="0" fontId="34" fillId="0" borderId="0" xfId="0" applyFont="1" applyFill="1" applyAlignment="1" applyProtection="1">
      <alignment horizontal="left" vertical="top" wrapText="1"/>
      <protection locked="0"/>
    </xf>
    <xf numFmtId="164" fontId="34" fillId="0" borderId="0" xfId="0" applyNumberFormat="1" applyFont="1" applyFill="1" applyAlignment="1" applyProtection="1">
      <alignment vertical="top"/>
      <protection locked="0"/>
    </xf>
    <xf numFmtId="0" fontId="1" fillId="0" borderId="10" xfId="0" applyFont="1" applyBorder="1" applyAlignment="1">
      <alignment vertical="top" wrapText="1"/>
    </xf>
    <xf numFmtId="14" fontId="46" fillId="0" borderId="14" xfId="0" applyNumberFormat="1" applyFont="1" applyBorder="1" applyAlignment="1">
      <alignment vertical="top" wrapText="1"/>
    </xf>
    <xf numFmtId="0" fontId="8" fillId="0" borderId="2" xfId="10" applyFont="1" applyBorder="1" applyAlignment="1">
      <alignment horizontal="center" vertical="center"/>
    </xf>
    <xf numFmtId="0" fontId="128" fillId="0" borderId="11" xfId="10" applyFont="1" applyBorder="1" applyAlignment="1" applyProtection="1">
      <alignment horizontal="center" vertical="center" wrapText="1"/>
      <protection locked="0"/>
    </xf>
    <xf numFmtId="0" fontId="9" fillId="0" borderId="3" xfId="0" applyFont="1" applyBorder="1"/>
    <xf numFmtId="0" fontId="8" fillId="0" borderId="0" xfId="10" applyFont="1" applyAlignment="1">
      <alignment horizontal="center" vertical="top"/>
    </xf>
    <xf numFmtId="0" fontId="10" fillId="0" borderId="0" xfId="10" applyFont="1" applyAlignment="1">
      <alignment horizontal="left" vertical="top"/>
    </xf>
    <xf numFmtId="0" fontId="9" fillId="0" borderId="0" xfId="10" applyFont="1" applyAlignment="1">
      <alignment vertical="top"/>
    </xf>
    <xf numFmtId="0" fontId="9" fillId="0" borderId="0" xfId="10" applyFont="1" applyAlignment="1">
      <alignment horizontal="left" vertical="top"/>
    </xf>
    <xf numFmtId="0" fontId="9" fillId="0" borderId="0" xfId="10" applyFont="1" applyAlignment="1">
      <alignment horizontal="left" vertical="top"/>
    </xf>
    <xf numFmtId="15" fontId="9" fillId="0" borderId="0" xfId="10" applyNumberFormat="1" applyFont="1" applyAlignment="1">
      <alignment horizontal="left" vertical="top"/>
    </xf>
    <xf numFmtId="0" fontId="10" fillId="0" borderId="1" xfId="11" applyFont="1" applyBorder="1" applyAlignment="1">
      <alignment horizontal="center" vertical="center" wrapText="1"/>
    </xf>
    <xf numFmtId="0" fontId="10" fillId="0" borderId="1" xfId="10" applyFont="1" applyBorder="1" applyAlignment="1">
      <alignment horizontal="center" vertical="center" wrapText="1"/>
    </xf>
    <xf numFmtId="0" fontId="130" fillId="0" borderId="0" xfId="10" applyFont="1" applyAlignment="1">
      <alignment horizontal="left" vertical="top" wrapText="1"/>
    </xf>
    <xf numFmtId="0" fontId="10" fillId="0" borderId="12" xfId="10" applyFont="1" applyBorder="1" applyAlignment="1">
      <alignment vertical="top"/>
    </xf>
    <xf numFmtId="0" fontId="9" fillId="0" borderId="8" xfId="10" applyFont="1" applyBorder="1" applyAlignment="1">
      <alignment vertical="top" wrapText="1"/>
    </xf>
    <xf numFmtId="0" fontId="9" fillId="0" borderId="8" xfId="10" applyFont="1" applyBorder="1" applyAlignment="1">
      <alignment vertical="top"/>
    </xf>
    <xf numFmtId="0" fontId="9" fillId="0" borderId="13" xfId="10" applyFont="1" applyBorder="1" applyAlignment="1">
      <alignment vertical="top" wrapText="1"/>
    </xf>
    <xf numFmtId="0" fontId="9" fillId="0" borderId="9" xfId="10" applyFont="1" applyBorder="1" applyAlignment="1">
      <alignment horizontal="left" vertical="top"/>
    </xf>
    <xf numFmtId="0" fontId="9" fillId="0" borderId="0" xfId="10" applyFont="1" applyAlignment="1">
      <alignment horizontal="left" vertical="top" wrapText="1"/>
    </xf>
    <xf numFmtId="0" fontId="9" fillId="0" borderId="10" xfId="10" applyFont="1" applyBorder="1" applyAlignment="1">
      <alignment horizontal="left" vertical="top" wrapText="1"/>
    </xf>
    <xf numFmtId="0" fontId="9" fillId="0" borderId="15" xfId="10" applyFont="1" applyBorder="1" applyAlignment="1">
      <alignment horizontal="left" vertical="top"/>
    </xf>
    <xf numFmtId="0" fontId="9" fillId="0" borderId="7" xfId="10" applyFont="1" applyBorder="1" applyAlignment="1">
      <alignment horizontal="left" vertical="top"/>
    </xf>
    <xf numFmtId="15" fontId="9" fillId="0" borderId="14" xfId="10" applyNumberFormat="1" applyFont="1" applyBorder="1" applyAlignment="1">
      <alignment vertical="top" wrapText="1"/>
    </xf>
    <xf numFmtId="0" fontId="9" fillId="0" borderId="0" xfId="10" applyFont="1" applyAlignment="1">
      <alignment horizontal="center" vertical="top"/>
    </xf>
    <xf numFmtId="0" fontId="10" fillId="0" borderId="0" xfId="10" applyFont="1" applyAlignment="1">
      <alignment horizontal="center" vertical="center" wrapText="1"/>
    </xf>
    <xf numFmtId="0" fontId="9" fillId="0" borderId="0" xfId="11" applyFont="1" applyAlignment="1">
      <alignment horizontal="left" vertical="top" wrapText="1"/>
    </xf>
    <xf numFmtId="0" fontId="9" fillId="0" borderId="0" xfId="10" applyFont="1"/>
    <xf numFmtId="0" fontId="9" fillId="0" borderId="1" xfId="10" applyFont="1" applyBorder="1" applyAlignment="1">
      <alignment horizontal="left" vertical="top" wrapText="1"/>
    </xf>
    <xf numFmtId="14" fontId="9" fillId="0" borderId="7" xfId="10" applyNumberFormat="1" applyFont="1" applyBorder="1" applyAlignment="1">
      <alignment vertical="top"/>
    </xf>
    <xf numFmtId="0" fontId="8" fillId="0" borderId="0" xfId="10" applyFont="1" applyAlignment="1">
      <alignment horizontal="center" vertical="top" wrapText="1"/>
    </xf>
    <xf numFmtId="0" fontId="8" fillId="0" borderId="0" xfId="10" applyFont="1" applyAlignment="1">
      <alignment horizontal="center" vertical="top"/>
    </xf>
  </cellXfs>
  <cellStyles count="28">
    <cellStyle name="Comma 2" xfId="14" xr:uid="{1EF463BA-6ED8-49C7-9E12-54AD994E905C}"/>
    <cellStyle name="Hyperlink" xfId="27" builtinId="8"/>
    <cellStyle name="Hyperlink 2" xfId="16" xr:uid="{DCC0DC8C-334A-4A1B-ACD8-15E6BD435D6C}"/>
    <cellStyle name="Hyperlink 3" xfId="15" xr:uid="{94C7B38F-781A-4EA3-B64D-9106DDF8F5AA}"/>
    <cellStyle name="Normal" xfId="0" builtinId="0"/>
    <cellStyle name="Normal 2" xfId="3" xr:uid="{6F17042A-E86D-43D0-B143-73D710BEB843}"/>
    <cellStyle name="Normal 2 2" xfId="4" xr:uid="{1BAE0264-7B70-4AF7-B9AB-AF745AAD0661}"/>
    <cellStyle name="Normal 2 2 2" xfId="6" xr:uid="{369D554D-DFDD-48D3-98DB-76DB8A3093A6}"/>
    <cellStyle name="Normal 2 2 2 2" xfId="19" xr:uid="{6F81213E-6E01-43C2-8FD5-7AAAC646F260}"/>
    <cellStyle name="Normal 2 2 3" xfId="18" xr:uid="{9EEBD288-5FDD-4808-A82C-FDD5DAE9B61B}"/>
    <cellStyle name="Normal 2 2 4" xfId="24" xr:uid="{21974F62-D117-4F3F-A189-4EEF7C796654}"/>
    <cellStyle name="Normal 2 3" xfId="20" xr:uid="{0FFB1C47-DC91-400C-BDC1-21FFD46BF723}"/>
    <cellStyle name="Normal 2 4" xfId="17" xr:uid="{234DCD62-0F85-44D7-B824-0F58C9CC8613}"/>
    <cellStyle name="Normal 2 5" xfId="23" xr:uid="{C528BEEA-C632-4C6A-A119-0AF2094BCB9F}"/>
    <cellStyle name="Normal 3" xfId="5" xr:uid="{9F1F7B06-4710-4941-862A-CB804A8F6E51}"/>
    <cellStyle name="Normal 4" xfId="1" xr:uid="{D7752A34-59F3-4546-9AC6-83EFE40A68FA}"/>
    <cellStyle name="Normal 5" xfId="7" xr:uid="{75CFE73C-AC21-4F5E-A51D-1B6A37FD5BC5}"/>
    <cellStyle name="Normal 5 2" xfId="22" xr:uid="{B9274364-CF43-4D92-9F03-DBD0161B3BF6}"/>
    <cellStyle name="Normal 5 2 2" xfId="26" xr:uid="{5A9BBCC7-490A-4EB3-997F-259113DC8F4B}"/>
    <cellStyle name="Normal 5 3" xfId="21" xr:uid="{776FEA94-58CF-4D40-A324-E5D028CF734A}"/>
    <cellStyle name="Normal 5 4" xfId="25" xr:uid="{191BFC9A-0447-4053-8F31-A02A9422C7E0}"/>
    <cellStyle name="Normal 7" xfId="12" xr:uid="{8523B826-48FE-49C6-BA08-7ECAF1DB0D3F}"/>
    <cellStyle name="Normal_2011 RA Coilte SHC Summary v10 - no names" xfId="9" xr:uid="{CC9C8795-40C3-4D53-AE45-B3CF996036F4}"/>
    <cellStyle name="Normal_pefc" xfId="13" xr:uid="{F0BE7266-F157-4806-AB29-32A1BC7834F2}"/>
    <cellStyle name="Normal_RT-COC-001-13 Report spreadsheet" xfId="8" xr:uid="{84BBCFF8-2F7F-42BC-A4D5-25D38480B1E8}"/>
    <cellStyle name="Normal_RT-COC-001-18 Report spreadsheet" xfId="11" xr:uid="{ADCC139E-5551-40C6-AEE7-E377CAE37CE1}"/>
    <cellStyle name="Normal_RT-FM-001-03 Forest cert report template" xfId="10" xr:uid="{FF44D918-2C07-4D47-9BC1-BD401D007C04}"/>
    <cellStyle name="Normal_T&amp;M RA report 2005 draft 2" xfId="2" xr:uid="{9CEB0041-9E81-4307-A6A9-7ABB0A83C364}"/>
  </cellStyles>
  <dxfs count="6">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0</xdr:col>
      <xdr:colOff>463550</xdr:colOff>
      <xdr:row>0</xdr:row>
      <xdr:rowOff>234950</xdr:rowOff>
    </xdr:from>
    <xdr:to>
      <xdr:col>0</xdr:col>
      <xdr:colOff>419100</xdr:colOff>
      <xdr:row>0</xdr:row>
      <xdr:rowOff>1835150</xdr:rowOff>
    </xdr:to>
    <xdr:pic>
      <xdr:nvPicPr>
        <xdr:cNvPr id="2" name="Picture 1">
          <a:extLst>
            <a:ext uri="{FF2B5EF4-FFF2-40B4-BE49-F238E27FC236}">
              <a16:creationId xmlns:a16="http://schemas.microsoft.com/office/drawing/2014/main" id="{8DD492AD-2EF1-4BD7-86BC-7A020CF7E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234950"/>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533400</xdr:rowOff>
    </xdr:from>
    <xdr:to>
      <xdr:col>2</xdr:col>
      <xdr:colOff>635000</xdr:colOff>
      <xdr:row>0</xdr:row>
      <xdr:rowOff>1701800</xdr:rowOff>
    </xdr:to>
    <xdr:pic>
      <xdr:nvPicPr>
        <xdr:cNvPr id="3" name="Picture 2">
          <a:extLst>
            <a:ext uri="{FF2B5EF4-FFF2-40B4-BE49-F238E27FC236}">
              <a16:creationId xmlns:a16="http://schemas.microsoft.com/office/drawing/2014/main" id="{A2AF6155-F621-4310-8667-3BC88C7FC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533400"/>
          <a:ext cx="1885950"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0</xdr:row>
      <xdr:rowOff>285750</xdr:rowOff>
    </xdr:from>
    <xdr:to>
      <xdr:col>5</xdr:col>
      <xdr:colOff>863600</xdr:colOff>
      <xdr:row>0</xdr:row>
      <xdr:rowOff>1854200</xdr:rowOff>
    </xdr:to>
    <xdr:pic>
      <xdr:nvPicPr>
        <xdr:cNvPr id="4" name="Picture 2">
          <a:extLst>
            <a:ext uri="{FF2B5EF4-FFF2-40B4-BE49-F238E27FC236}">
              <a16:creationId xmlns:a16="http://schemas.microsoft.com/office/drawing/2014/main" id="{552813AC-15D9-416E-AF39-0C0D524EE6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2400" y="285750"/>
          <a:ext cx="1377950" cy="157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95250</xdr:colOff>
      <xdr:row>104</xdr:row>
      <xdr:rowOff>2126194</xdr:rowOff>
    </xdr:from>
    <xdr:to>
      <xdr:col>3</xdr:col>
      <xdr:colOff>2501900</xdr:colOff>
      <xdr:row>104</xdr:row>
      <xdr:rowOff>3192905</xdr:rowOff>
    </xdr:to>
    <xdr:pic>
      <xdr:nvPicPr>
        <xdr:cNvPr id="2" name="Picture 1">
          <a:extLst>
            <a:ext uri="{FF2B5EF4-FFF2-40B4-BE49-F238E27FC236}">
              <a16:creationId xmlns:a16="http://schemas.microsoft.com/office/drawing/2014/main" id="{F53ADF0E-C1BB-462E-A888-7A657ED982A9}"/>
            </a:ext>
          </a:extLst>
        </xdr:cNvPr>
        <xdr:cNvPicPr>
          <a:picLocks noChangeAspect="1"/>
        </xdr:cNvPicPr>
      </xdr:nvPicPr>
      <xdr:blipFill>
        <a:blip xmlns:r="http://schemas.openxmlformats.org/officeDocument/2006/relationships" r:embed="rId1"/>
        <a:stretch>
          <a:fillRect/>
        </a:stretch>
      </xdr:blipFill>
      <xdr:spPr>
        <a:xfrm>
          <a:off x="5035550" y="126465544"/>
          <a:ext cx="2406650" cy="1066711"/>
        </a:xfrm>
        <a:prstGeom prst="rect">
          <a:avLst/>
        </a:prstGeom>
      </xdr:spPr>
    </xdr:pic>
    <xdr:clientData/>
  </xdr:twoCellAnchor>
  <xdr:twoCellAnchor editAs="oneCell">
    <xdr:from>
      <xdr:col>3</xdr:col>
      <xdr:colOff>92075</xdr:colOff>
      <xdr:row>111</xdr:row>
      <xdr:rowOff>666750</xdr:rowOff>
    </xdr:from>
    <xdr:to>
      <xdr:col>3</xdr:col>
      <xdr:colOff>2740160</xdr:colOff>
      <xdr:row>111</xdr:row>
      <xdr:rowOff>3352938</xdr:rowOff>
    </xdr:to>
    <xdr:pic>
      <xdr:nvPicPr>
        <xdr:cNvPr id="3" name="Picture 2">
          <a:extLst>
            <a:ext uri="{FF2B5EF4-FFF2-40B4-BE49-F238E27FC236}">
              <a16:creationId xmlns:a16="http://schemas.microsoft.com/office/drawing/2014/main" id="{FE8006F3-1D14-4A24-9680-9C58B3C09BEC}"/>
            </a:ext>
          </a:extLst>
        </xdr:cNvPr>
        <xdr:cNvPicPr>
          <a:picLocks noChangeAspect="1"/>
        </xdr:cNvPicPr>
      </xdr:nvPicPr>
      <xdr:blipFill>
        <a:blip xmlns:r="http://schemas.openxmlformats.org/officeDocument/2006/relationships" r:embed="rId2"/>
        <a:stretch>
          <a:fillRect/>
        </a:stretch>
      </xdr:blipFill>
      <xdr:spPr>
        <a:xfrm>
          <a:off x="5032375" y="143141700"/>
          <a:ext cx="2648085" cy="2686188"/>
        </a:xfrm>
        <a:prstGeom prst="rect">
          <a:avLst/>
        </a:prstGeom>
      </xdr:spPr>
    </xdr:pic>
    <xdr:clientData/>
  </xdr:twoCellAnchor>
  <xdr:twoCellAnchor editAs="oneCell">
    <xdr:from>
      <xdr:col>3</xdr:col>
      <xdr:colOff>66675</xdr:colOff>
      <xdr:row>155</xdr:row>
      <xdr:rowOff>28575</xdr:rowOff>
    </xdr:from>
    <xdr:to>
      <xdr:col>3</xdr:col>
      <xdr:colOff>3273590</xdr:colOff>
      <xdr:row>155</xdr:row>
      <xdr:rowOff>2402417</xdr:rowOff>
    </xdr:to>
    <xdr:pic>
      <xdr:nvPicPr>
        <xdr:cNvPr id="4" name="Picture 3">
          <a:extLst>
            <a:ext uri="{FF2B5EF4-FFF2-40B4-BE49-F238E27FC236}">
              <a16:creationId xmlns:a16="http://schemas.microsoft.com/office/drawing/2014/main" id="{48575F40-69AA-4237-BDED-806CAFF8114B}"/>
            </a:ext>
          </a:extLst>
        </xdr:cNvPr>
        <xdr:cNvPicPr>
          <a:picLocks noChangeAspect="1"/>
        </xdr:cNvPicPr>
      </xdr:nvPicPr>
      <xdr:blipFill>
        <a:blip xmlns:r="http://schemas.openxmlformats.org/officeDocument/2006/relationships" r:embed="rId3"/>
        <a:stretch>
          <a:fillRect/>
        </a:stretch>
      </xdr:blipFill>
      <xdr:spPr>
        <a:xfrm>
          <a:off x="5006975" y="216169875"/>
          <a:ext cx="3206915" cy="2373842"/>
        </a:xfrm>
        <a:prstGeom prst="rect">
          <a:avLst/>
        </a:prstGeom>
      </xdr:spPr>
    </xdr:pic>
    <xdr:clientData/>
  </xdr:twoCellAnchor>
  <xdr:twoCellAnchor editAs="oneCell">
    <xdr:from>
      <xdr:col>3</xdr:col>
      <xdr:colOff>87842</xdr:colOff>
      <xdr:row>155</xdr:row>
      <xdr:rowOff>2430992</xdr:rowOff>
    </xdr:from>
    <xdr:to>
      <xdr:col>3</xdr:col>
      <xdr:colOff>3294757</xdr:colOff>
      <xdr:row>155</xdr:row>
      <xdr:rowOff>4677834</xdr:rowOff>
    </xdr:to>
    <xdr:pic>
      <xdr:nvPicPr>
        <xdr:cNvPr id="5" name="Picture 4">
          <a:extLst>
            <a:ext uri="{FF2B5EF4-FFF2-40B4-BE49-F238E27FC236}">
              <a16:creationId xmlns:a16="http://schemas.microsoft.com/office/drawing/2014/main" id="{D7E78B98-6412-4943-B0E6-7D7531E772E2}"/>
            </a:ext>
          </a:extLst>
        </xdr:cNvPr>
        <xdr:cNvPicPr>
          <a:picLocks noChangeAspect="1"/>
        </xdr:cNvPicPr>
      </xdr:nvPicPr>
      <xdr:blipFill>
        <a:blip xmlns:r="http://schemas.openxmlformats.org/officeDocument/2006/relationships" r:embed="rId4"/>
        <a:stretch>
          <a:fillRect/>
        </a:stretch>
      </xdr:blipFill>
      <xdr:spPr>
        <a:xfrm>
          <a:off x="5028142" y="218572292"/>
          <a:ext cx="3206915" cy="2246842"/>
        </a:xfrm>
        <a:prstGeom prst="rect">
          <a:avLst/>
        </a:prstGeom>
      </xdr:spPr>
    </xdr:pic>
    <xdr:clientData/>
  </xdr:twoCellAnchor>
  <xdr:twoCellAnchor editAs="oneCell">
    <xdr:from>
      <xdr:col>2</xdr:col>
      <xdr:colOff>102657</xdr:colOff>
      <xdr:row>104</xdr:row>
      <xdr:rowOff>2229909</xdr:rowOff>
    </xdr:from>
    <xdr:to>
      <xdr:col>2</xdr:col>
      <xdr:colOff>2401886</xdr:colOff>
      <xdr:row>104</xdr:row>
      <xdr:rowOff>3323167</xdr:rowOff>
    </xdr:to>
    <xdr:pic>
      <xdr:nvPicPr>
        <xdr:cNvPr id="6" name="Picture 5">
          <a:extLst>
            <a:ext uri="{FF2B5EF4-FFF2-40B4-BE49-F238E27FC236}">
              <a16:creationId xmlns:a16="http://schemas.microsoft.com/office/drawing/2014/main" id="{59024DAD-3EA4-4314-842A-164AF19E7F27}"/>
            </a:ext>
          </a:extLst>
        </xdr:cNvPr>
        <xdr:cNvPicPr>
          <a:picLocks noChangeAspect="1"/>
        </xdr:cNvPicPr>
      </xdr:nvPicPr>
      <xdr:blipFill>
        <a:blip xmlns:r="http://schemas.openxmlformats.org/officeDocument/2006/relationships" r:embed="rId5"/>
        <a:stretch>
          <a:fillRect/>
        </a:stretch>
      </xdr:blipFill>
      <xdr:spPr>
        <a:xfrm>
          <a:off x="547157" y="126569259"/>
          <a:ext cx="2299229" cy="1093258"/>
        </a:xfrm>
        <a:prstGeom prst="rect">
          <a:avLst/>
        </a:prstGeom>
      </xdr:spPr>
    </xdr:pic>
    <xdr:clientData/>
  </xdr:twoCellAnchor>
  <xdr:twoCellAnchor editAs="oneCell">
    <xdr:from>
      <xdr:col>2</xdr:col>
      <xdr:colOff>66675</xdr:colOff>
      <xdr:row>111</xdr:row>
      <xdr:rowOff>700620</xdr:rowOff>
    </xdr:from>
    <xdr:to>
      <xdr:col>2</xdr:col>
      <xdr:colOff>2857500</xdr:colOff>
      <xdr:row>111</xdr:row>
      <xdr:rowOff>3190878</xdr:rowOff>
    </xdr:to>
    <xdr:pic>
      <xdr:nvPicPr>
        <xdr:cNvPr id="7" name="Picture 6">
          <a:extLst>
            <a:ext uri="{FF2B5EF4-FFF2-40B4-BE49-F238E27FC236}">
              <a16:creationId xmlns:a16="http://schemas.microsoft.com/office/drawing/2014/main" id="{0C008B0E-EB44-4895-926E-CBB69862B436}"/>
            </a:ext>
          </a:extLst>
        </xdr:cNvPr>
        <xdr:cNvPicPr>
          <a:picLocks noChangeAspect="1"/>
        </xdr:cNvPicPr>
      </xdr:nvPicPr>
      <xdr:blipFill>
        <a:blip xmlns:r="http://schemas.openxmlformats.org/officeDocument/2006/relationships" r:embed="rId6"/>
        <a:stretch>
          <a:fillRect/>
        </a:stretch>
      </xdr:blipFill>
      <xdr:spPr>
        <a:xfrm>
          <a:off x="511175" y="143175570"/>
          <a:ext cx="2790825" cy="2490258"/>
        </a:xfrm>
        <a:prstGeom prst="rect">
          <a:avLst/>
        </a:prstGeom>
      </xdr:spPr>
    </xdr:pic>
    <xdr:clientData/>
  </xdr:twoCellAnchor>
  <xdr:twoCellAnchor editAs="oneCell">
    <xdr:from>
      <xdr:col>2</xdr:col>
      <xdr:colOff>74083</xdr:colOff>
      <xdr:row>155</xdr:row>
      <xdr:rowOff>46567</xdr:rowOff>
    </xdr:from>
    <xdr:to>
      <xdr:col>2</xdr:col>
      <xdr:colOff>3326342</xdr:colOff>
      <xdr:row>155</xdr:row>
      <xdr:rowOff>2349500</xdr:rowOff>
    </xdr:to>
    <xdr:pic>
      <xdr:nvPicPr>
        <xdr:cNvPr id="8" name="Picture 7">
          <a:extLst>
            <a:ext uri="{FF2B5EF4-FFF2-40B4-BE49-F238E27FC236}">
              <a16:creationId xmlns:a16="http://schemas.microsoft.com/office/drawing/2014/main" id="{93A5FB7F-0DAD-42CF-98FE-30491F6784C5}"/>
            </a:ext>
          </a:extLst>
        </xdr:cNvPr>
        <xdr:cNvPicPr>
          <a:picLocks noChangeAspect="1"/>
        </xdr:cNvPicPr>
      </xdr:nvPicPr>
      <xdr:blipFill>
        <a:blip xmlns:r="http://schemas.openxmlformats.org/officeDocument/2006/relationships" r:embed="rId7"/>
        <a:stretch>
          <a:fillRect/>
        </a:stretch>
      </xdr:blipFill>
      <xdr:spPr>
        <a:xfrm>
          <a:off x="518583" y="216187867"/>
          <a:ext cx="3252259" cy="2302933"/>
        </a:xfrm>
        <a:prstGeom prst="rect">
          <a:avLst/>
        </a:prstGeom>
      </xdr:spPr>
    </xdr:pic>
    <xdr:clientData/>
  </xdr:twoCellAnchor>
  <xdr:twoCellAnchor editAs="oneCell">
    <xdr:from>
      <xdr:col>2</xdr:col>
      <xdr:colOff>87840</xdr:colOff>
      <xdr:row>155</xdr:row>
      <xdr:rowOff>2381250</xdr:rowOff>
    </xdr:from>
    <xdr:to>
      <xdr:col>2</xdr:col>
      <xdr:colOff>3326341</xdr:colOff>
      <xdr:row>155</xdr:row>
      <xdr:rowOff>4667250</xdr:rowOff>
    </xdr:to>
    <xdr:pic>
      <xdr:nvPicPr>
        <xdr:cNvPr id="9" name="Picture 8">
          <a:extLst>
            <a:ext uri="{FF2B5EF4-FFF2-40B4-BE49-F238E27FC236}">
              <a16:creationId xmlns:a16="http://schemas.microsoft.com/office/drawing/2014/main" id="{0B9686A0-2A36-4921-8EAA-C1B09A4F4D9B}"/>
            </a:ext>
          </a:extLst>
        </xdr:cNvPr>
        <xdr:cNvPicPr>
          <a:picLocks noChangeAspect="1"/>
        </xdr:cNvPicPr>
      </xdr:nvPicPr>
      <xdr:blipFill>
        <a:blip xmlns:r="http://schemas.openxmlformats.org/officeDocument/2006/relationships" r:embed="rId8"/>
        <a:stretch>
          <a:fillRect/>
        </a:stretch>
      </xdr:blipFill>
      <xdr:spPr>
        <a:xfrm>
          <a:off x="532340" y="218522550"/>
          <a:ext cx="3238501" cy="22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164977</xdr:colOff>
      <xdr:row>53</xdr:row>
      <xdr:rowOff>428626</xdr:rowOff>
    </xdr:from>
    <xdr:to>
      <xdr:col>3</xdr:col>
      <xdr:colOff>4145490</xdr:colOff>
      <xdr:row>53</xdr:row>
      <xdr:rowOff>2884489</xdr:rowOff>
    </xdr:to>
    <xdr:pic>
      <xdr:nvPicPr>
        <xdr:cNvPr id="2" name="Picture 1">
          <a:extLst>
            <a:ext uri="{FF2B5EF4-FFF2-40B4-BE49-F238E27FC236}">
              <a16:creationId xmlns:a16="http://schemas.microsoft.com/office/drawing/2014/main" id="{40B92DC6-4DCB-4A70-9D8E-A83FE16EB7DA}"/>
            </a:ext>
          </a:extLst>
        </xdr:cNvPr>
        <xdr:cNvPicPr>
          <a:picLocks noChangeAspect="1"/>
        </xdr:cNvPicPr>
      </xdr:nvPicPr>
      <xdr:blipFill>
        <a:blip xmlns:r="http://schemas.openxmlformats.org/officeDocument/2006/relationships" r:embed="rId1"/>
        <a:stretch>
          <a:fillRect/>
        </a:stretch>
      </xdr:blipFill>
      <xdr:spPr>
        <a:xfrm>
          <a:off x="5264027" y="91620976"/>
          <a:ext cx="3980513" cy="2455863"/>
        </a:xfrm>
        <a:prstGeom prst="rect">
          <a:avLst/>
        </a:prstGeom>
      </xdr:spPr>
    </xdr:pic>
    <xdr:clientData/>
  </xdr:twoCellAnchor>
  <xdr:twoCellAnchor editAs="oneCell">
    <xdr:from>
      <xdr:col>2</xdr:col>
      <xdr:colOff>95249</xdr:colOff>
      <xdr:row>53</xdr:row>
      <xdr:rowOff>416719</xdr:rowOff>
    </xdr:from>
    <xdr:to>
      <xdr:col>2</xdr:col>
      <xdr:colOff>4155281</xdr:colOff>
      <xdr:row>53</xdr:row>
      <xdr:rowOff>2886348</xdr:rowOff>
    </xdr:to>
    <xdr:pic>
      <xdr:nvPicPr>
        <xdr:cNvPr id="3" name="Picture 2">
          <a:extLst>
            <a:ext uri="{FF2B5EF4-FFF2-40B4-BE49-F238E27FC236}">
              <a16:creationId xmlns:a16="http://schemas.microsoft.com/office/drawing/2014/main" id="{47DC9F7B-B3A3-4EC6-A052-FFAD3CCB250F}"/>
            </a:ext>
          </a:extLst>
        </xdr:cNvPr>
        <xdr:cNvPicPr>
          <a:picLocks noChangeAspect="1"/>
        </xdr:cNvPicPr>
      </xdr:nvPicPr>
      <xdr:blipFill>
        <a:blip xmlns:r="http://schemas.openxmlformats.org/officeDocument/2006/relationships" r:embed="rId2"/>
        <a:stretch>
          <a:fillRect/>
        </a:stretch>
      </xdr:blipFill>
      <xdr:spPr>
        <a:xfrm>
          <a:off x="736599" y="91609069"/>
          <a:ext cx="4060032" cy="24696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596900</xdr:colOff>
      <xdr:row>0</xdr:row>
      <xdr:rowOff>527050</xdr:rowOff>
    </xdr:from>
    <xdr:to>
      <xdr:col>0</xdr:col>
      <xdr:colOff>2238375</xdr:colOff>
      <xdr:row>0</xdr:row>
      <xdr:rowOff>1533525</xdr:rowOff>
    </xdr:to>
    <xdr:pic>
      <xdr:nvPicPr>
        <xdr:cNvPr id="2" name="Picture 4">
          <a:extLst>
            <a:ext uri="{FF2B5EF4-FFF2-40B4-BE49-F238E27FC236}">
              <a16:creationId xmlns:a16="http://schemas.microsoft.com/office/drawing/2014/main" id="{BB89901D-7FC5-42D4-9B85-93F9FC0DDD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0" y="527050"/>
          <a:ext cx="1644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222250</xdr:colOff>
      <xdr:row>0</xdr:row>
      <xdr:rowOff>177800</xdr:rowOff>
    </xdr:from>
    <xdr:to>
      <xdr:col>3</xdr:col>
      <xdr:colOff>1343025</xdr:colOff>
      <xdr:row>0</xdr:row>
      <xdr:rowOff>1571625</xdr:rowOff>
    </xdr:to>
    <xdr:pic>
      <xdr:nvPicPr>
        <xdr:cNvPr id="2" name="Picture 3">
          <a:extLst>
            <a:ext uri="{FF2B5EF4-FFF2-40B4-BE49-F238E27FC236}">
              <a16:creationId xmlns:a16="http://schemas.microsoft.com/office/drawing/2014/main" id="{A2AB7010-6035-42E5-98DE-E85D3531A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7700" y="177800"/>
          <a:ext cx="11239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361950</xdr:rowOff>
    </xdr:from>
    <xdr:to>
      <xdr:col>1</xdr:col>
      <xdr:colOff>0</xdr:colOff>
      <xdr:row>0</xdr:row>
      <xdr:rowOff>1371600</xdr:rowOff>
    </xdr:to>
    <xdr:pic>
      <xdr:nvPicPr>
        <xdr:cNvPr id="3" name="Picture 4">
          <a:extLst>
            <a:ext uri="{FF2B5EF4-FFF2-40B4-BE49-F238E27FC236}">
              <a16:creationId xmlns:a16="http://schemas.microsoft.com/office/drawing/2014/main" id="{E7FD2A99-6989-47B7-9042-024C698E3E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61950"/>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KKK01236\Desktop\FSC%20FM%20rapport%20mv\RT-FM-001a-06.1%20PEFC%20Forest%20cert%20report%20template.xls" TargetMode="External"/><Relationship Id="rId1" Type="http://schemas.openxmlformats.org/officeDocument/2006/relationships/externalLinkPath" Target="https://wsponline-my.sharepoint.com/personal/karina_kitnaes_wsp_com/Documents/Certificering/Certificering%20FSC+PEFC%20SACL/Nyt%20FM%20rapport%20og%20auditplan%20formater/RT-FM-001a-06.1%20PEFC%20Forest%20cert%20report%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1 Basic info"/>
      <sheetName val="2 Findings"/>
      <sheetName val="3 MA Cert process"/>
      <sheetName val="5 MA Org Structure+Management"/>
      <sheetName val="6 S1"/>
      <sheetName val="7 S2"/>
      <sheetName val="8 S3"/>
      <sheetName val="9 S4"/>
      <sheetName val="A2 Stakeholder Summary"/>
      <sheetName val="A3 Species list"/>
      <sheetName val="A7 Members &amp; FMUs"/>
      <sheetName val="A11a Cert Decsn"/>
      <sheetName val="A12a Product schedule"/>
      <sheetName val="A14a Product Codes"/>
      <sheetName val="A6a Multisite checklist"/>
      <sheetName val="A15 Opening and Closing Meeting"/>
    </sheetNames>
    <sheetDataSet>
      <sheetData sheetId="0">
        <row r="8">
          <cell r="D8" t="str">
            <v>SA-PEFC-FM-XXXXXX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8" Type="http://schemas.openxmlformats.org/officeDocument/2006/relationships/hyperlink" Target="http://unstats.un.org/unsd/cr/registry/regcs.asp?Cl=16&amp;Lg=1&amp;Co=316" TargetMode="External"/><Relationship Id="rId3" Type="http://schemas.openxmlformats.org/officeDocument/2006/relationships/hyperlink" Target="http://unstats.un.org/unsd/cr/registry/regcs.asp?Cl=16&amp;Lg=1&amp;Co=3813" TargetMode="External"/><Relationship Id="rId7" Type="http://schemas.openxmlformats.org/officeDocument/2006/relationships/hyperlink" Target="http://unstats.un.org/unsd/cr/registry/regcs.asp?Cl=16&amp;Lg=1&amp;Co=312" TargetMode="External"/><Relationship Id="rId2" Type="http://schemas.openxmlformats.org/officeDocument/2006/relationships/hyperlink" Target="http://unstats.un.org/unsd/cr/registry/regcs.asp?Cl=16&amp;Lg=1&amp;Co=3812" TargetMode="External"/><Relationship Id="rId1" Type="http://schemas.openxmlformats.org/officeDocument/2006/relationships/hyperlink" Target="http://unstats.un.org/unsd/cr/registry/regcs.asp?Cl=16&amp;Lg=1&amp;Co=3811" TargetMode="External"/><Relationship Id="rId6" Type="http://schemas.openxmlformats.org/officeDocument/2006/relationships/hyperlink" Target="http://unstats.un.org/unsd/cr/registry/regcs.asp?Cl=16&amp;Lg=1&amp;Co=38112" TargetMode="External"/><Relationship Id="rId11" Type="http://schemas.openxmlformats.org/officeDocument/2006/relationships/hyperlink" Target="http://unstats.un.org/unsd/cr/registry/regcs.asp?Cl=16&amp;Lg=1&amp;Co=311" TargetMode="External"/><Relationship Id="rId5" Type="http://schemas.openxmlformats.org/officeDocument/2006/relationships/hyperlink" Target="http://unstats.un.org/unsd/cr/registry/regcs.asp?Cl=16&amp;Lg=1&amp;Co=3816" TargetMode="External"/><Relationship Id="rId10" Type="http://schemas.openxmlformats.org/officeDocument/2006/relationships/hyperlink" Target="http://unstats.un.org/unsd/cr/registry/regcs.asp?Cl=16&amp;Lg=1&amp;Co=31100" TargetMode="External"/><Relationship Id="rId4" Type="http://schemas.openxmlformats.org/officeDocument/2006/relationships/hyperlink" Target="http://unstats.un.org/unsd/cr/registry/regcs.asp?Cl=16&amp;Lg=1&amp;Co=3814" TargetMode="External"/><Relationship Id="rId9" Type="http://schemas.openxmlformats.org/officeDocument/2006/relationships/hyperlink" Target="http://unstats.un.org/unsd/cr/registry/regcs.asp?Cl=16&amp;Lg=1&amp;Co=317"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fredrik@altiskog.no" TargetMode="External"/><Relationship Id="rId1" Type="http://schemas.openxmlformats.org/officeDocument/2006/relationships/hyperlink" Target="http://www.altiskog.no/"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33C7E-C930-4CD7-86BF-2D8F667F3D14}">
  <dimension ref="A1:H32"/>
  <sheetViews>
    <sheetView tabSelected="1" view="pageBreakPreview" zoomScaleNormal="75" zoomScaleSheetLayoutView="100" workbookViewId="0">
      <selection activeCell="D3" sqref="D3"/>
    </sheetView>
  </sheetViews>
  <sheetFormatPr defaultColWidth="9" defaultRowHeight="13"/>
  <cols>
    <col min="1" max="1" width="7.7265625" style="161" customWidth="1"/>
    <col min="2" max="2" width="12.54296875" style="161" customWidth="1"/>
    <col min="3" max="3" width="19.1796875" style="161" customWidth="1"/>
    <col min="4" max="4" width="31.453125" style="161" customWidth="1"/>
    <col min="5" max="5" width="13.7265625" style="161" customWidth="1"/>
    <col min="6" max="6" width="14.90625" style="161" customWidth="1"/>
    <col min="7" max="7" width="15.453125" style="161" customWidth="1"/>
    <col min="8" max="256" width="9" style="161"/>
    <col min="257" max="257" width="7.7265625" style="161" customWidth="1"/>
    <col min="258" max="258" width="12.54296875" style="161" customWidth="1"/>
    <col min="259" max="259" width="19.1796875" style="161" customWidth="1"/>
    <col min="260" max="260" width="29" style="161" customWidth="1"/>
    <col min="261" max="261" width="14.7265625" style="161" customWidth="1"/>
    <col min="262" max="262" width="16.26953125" style="161" customWidth="1"/>
    <col min="263" max="263" width="15.453125" style="161" customWidth="1"/>
    <col min="264" max="512" width="9" style="161"/>
    <col min="513" max="513" width="7.7265625" style="161" customWidth="1"/>
    <col min="514" max="514" width="12.54296875" style="161" customWidth="1"/>
    <col min="515" max="515" width="19.1796875" style="161" customWidth="1"/>
    <col min="516" max="516" width="29" style="161" customWidth="1"/>
    <col min="517" max="517" width="14.7265625" style="161" customWidth="1"/>
    <col min="518" max="518" width="16.26953125" style="161" customWidth="1"/>
    <col min="519" max="519" width="15.453125" style="161" customWidth="1"/>
    <col min="520" max="768" width="9" style="161"/>
    <col min="769" max="769" width="7.7265625" style="161" customWidth="1"/>
    <col min="770" max="770" width="12.54296875" style="161" customWidth="1"/>
    <col min="771" max="771" width="19.1796875" style="161" customWidth="1"/>
    <col min="772" max="772" width="29" style="161" customWidth="1"/>
    <col min="773" max="773" width="14.7265625" style="161" customWidth="1"/>
    <col min="774" max="774" width="16.26953125" style="161" customWidth="1"/>
    <col min="775" max="775" width="15.453125" style="161" customWidth="1"/>
    <col min="776" max="1024" width="9" style="161"/>
    <col min="1025" max="1025" width="7.7265625" style="161" customWidth="1"/>
    <col min="1026" max="1026" width="12.54296875" style="161" customWidth="1"/>
    <col min="1027" max="1027" width="19.1796875" style="161" customWidth="1"/>
    <col min="1028" max="1028" width="29" style="161" customWidth="1"/>
    <col min="1029" max="1029" width="14.7265625" style="161" customWidth="1"/>
    <col min="1030" max="1030" width="16.26953125" style="161" customWidth="1"/>
    <col min="1031" max="1031" width="15.453125" style="161" customWidth="1"/>
    <col min="1032" max="1280" width="9" style="161"/>
    <col min="1281" max="1281" width="7.7265625" style="161" customWidth="1"/>
    <col min="1282" max="1282" width="12.54296875" style="161" customWidth="1"/>
    <col min="1283" max="1283" width="19.1796875" style="161" customWidth="1"/>
    <col min="1284" max="1284" width="29" style="161" customWidth="1"/>
    <col min="1285" max="1285" width="14.7265625" style="161" customWidth="1"/>
    <col min="1286" max="1286" width="16.26953125" style="161" customWidth="1"/>
    <col min="1287" max="1287" width="15.453125" style="161" customWidth="1"/>
    <col min="1288" max="1536" width="9" style="161"/>
    <col min="1537" max="1537" width="7.7265625" style="161" customWidth="1"/>
    <col min="1538" max="1538" width="12.54296875" style="161" customWidth="1"/>
    <col min="1539" max="1539" width="19.1796875" style="161" customWidth="1"/>
    <col min="1540" max="1540" width="29" style="161" customWidth="1"/>
    <col min="1541" max="1541" width="14.7265625" style="161" customWidth="1"/>
    <col min="1542" max="1542" width="16.26953125" style="161" customWidth="1"/>
    <col min="1543" max="1543" width="15.453125" style="161" customWidth="1"/>
    <col min="1544" max="1792" width="9" style="161"/>
    <col min="1793" max="1793" width="7.7265625" style="161" customWidth="1"/>
    <col min="1794" max="1794" width="12.54296875" style="161" customWidth="1"/>
    <col min="1795" max="1795" width="19.1796875" style="161" customWidth="1"/>
    <col min="1796" max="1796" width="29" style="161" customWidth="1"/>
    <col min="1797" max="1797" width="14.7265625" style="161" customWidth="1"/>
    <col min="1798" max="1798" width="16.26953125" style="161" customWidth="1"/>
    <col min="1799" max="1799" width="15.453125" style="161" customWidth="1"/>
    <col min="1800" max="2048" width="9" style="161"/>
    <col min="2049" max="2049" width="7.7265625" style="161" customWidth="1"/>
    <col min="2050" max="2050" width="12.54296875" style="161" customWidth="1"/>
    <col min="2051" max="2051" width="19.1796875" style="161" customWidth="1"/>
    <col min="2052" max="2052" width="29" style="161" customWidth="1"/>
    <col min="2053" max="2053" width="14.7265625" style="161" customWidth="1"/>
    <col min="2054" max="2054" width="16.26953125" style="161" customWidth="1"/>
    <col min="2055" max="2055" width="15.453125" style="161" customWidth="1"/>
    <col min="2056" max="2304" width="9" style="161"/>
    <col min="2305" max="2305" width="7.7265625" style="161" customWidth="1"/>
    <col min="2306" max="2306" width="12.54296875" style="161" customWidth="1"/>
    <col min="2307" max="2307" width="19.1796875" style="161" customWidth="1"/>
    <col min="2308" max="2308" width="29" style="161" customWidth="1"/>
    <col min="2309" max="2309" width="14.7265625" style="161" customWidth="1"/>
    <col min="2310" max="2310" width="16.26953125" style="161" customWidth="1"/>
    <col min="2311" max="2311" width="15.453125" style="161" customWidth="1"/>
    <col min="2312" max="2560" width="9" style="161"/>
    <col min="2561" max="2561" width="7.7265625" style="161" customWidth="1"/>
    <col min="2562" max="2562" width="12.54296875" style="161" customWidth="1"/>
    <col min="2563" max="2563" width="19.1796875" style="161" customWidth="1"/>
    <col min="2564" max="2564" width="29" style="161" customWidth="1"/>
    <col min="2565" max="2565" width="14.7265625" style="161" customWidth="1"/>
    <col min="2566" max="2566" width="16.26953125" style="161" customWidth="1"/>
    <col min="2567" max="2567" width="15.453125" style="161" customWidth="1"/>
    <col min="2568" max="2816" width="9" style="161"/>
    <col min="2817" max="2817" width="7.7265625" style="161" customWidth="1"/>
    <col min="2818" max="2818" width="12.54296875" style="161" customWidth="1"/>
    <col min="2819" max="2819" width="19.1796875" style="161" customWidth="1"/>
    <col min="2820" max="2820" width="29" style="161" customWidth="1"/>
    <col min="2821" max="2821" width="14.7265625" style="161" customWidth="1"/>
    <col min="2822" max="2822" width="16.26953125" style="161" customWidth="1"/>
    <col min="2823" max="2823" width="15.453125" style="161" customWidth="1"/>
    <col min="2824" max="3072" width="9" style="161"/>
    <col min="3073" max="3073" width="7.7265625" style="161" customWidth="1"/>
    <col min="3074" max="3074" width="12.54296875" style="161" customWidth="1"/>
    <col min="3075" max="3075" width="19.1796875" style="161" customWidth="1"/>
    <col min="3076" max="3076" width="29" style="161" customWidth="1"/>
    <col min="3077" max="3077" width="14.7265625" style="161" customWidth="1"/>
    <col min="3078" max="3078" width="16.26953125" style="161" customWidth="1"/>
    <col min="3079" max="3079" width="15.453125" style="161" customWidth="1"/>
    <col min="3080" max="3328" width="9" style="161"/>
    <col min="3329" max="3329" width="7.7265625" style="161" customWidth="1"/>
    <col min="3330" max="3330" width="12.54296875" style="161" customWidth="1"/>
    <col min="3331" max="3331" width="19.1796875" style="161" customWidth="1"/>
    <col min="3332" max="3332" width="29" style="161" customWidth="1"/>
    <col min="3333" max="3333" width="14.7265625" style="161" customWidth="1"/>
    <col min="3334" max="3334" width="16.26953125" style="161" customWidth="1"/>
    <col min="3335" max="3335" width="15.453125" style="161" customWidth="1"/>
    <col min="3336" max="3584" width="9" style="161"/>
    <col min="3585" max="3585" width="7.7265625" style="161" customWidth="1"/>
    <col min="3586" max="3586" width="12.54296875" style="161" customWidth="1"/>
    <col min="3587" max="3587" width="19.1796875" style="161" customWidth="1"/>
    <col min="3588" max="3588" width="29" style="161" customWidth="1"/>
    <col min="3589" max="3589" width="14.7265625" style="161" customWidth="1"/>
    <col min="3590" max="3590" width="16.26953125" style="161" customWidth="1"/>
    <col min="3591" max="3591" width="15.453125" style="161" customWidth="1"/>
    <col min="3592" max="3840" width="9" style="161"/>
    <col min="3841" max="3841" width="7.7265625" style="161" customWidth="1"/>
    <col min="3842" max="3842" width="12.54296875" style="161" customWidth="1"/>
    <col min="3843" max="3843" width="19.1796875" style="161" customWidth="1"/>
    <col min="3844" max="3844" width="29" style="161" customWidth="1"/>
    <col min="3845" max="3845" width="14.7265625" style="161" customWidth="1"/>
    <col min="3846" max="3846" width="16.26953125" style="161" customWidth="1"/>
    <col min="3847" max="3847" width="15.453125" style="161" customWidth="1"/>
    <col min="3848" max="4096" width="9" style="161"/>
    <col min="4097" max="4097" width="7.7265625" style="161" customWidth="1"/>
    <col min="4098" max="4098" width="12.54296875" style="161" customWidth="1"/>
    <col min="4099" max="4099" width="19.1796875" style="161" customWidth="1"/>
    <col min="4100" max="4100" width="29" style="161" customWidth="1"/>
    <col min="4101" max="4101" width="14.7265625" style="161" customWidth="1"/>
    <col min="4102" max="4102" width="16.26953125" style="161" customWidth="1"/>
    <col min="4103" max="4103" width="15.453125" style="161" customWidth="1"/>
    <col min="4104" max="4352" width="9" style="161"/>
    <col min="4353" max="4353" width="7.7265625" style="161" customWidth="1"/>
    <col min="4354" max="4354" width="12.54296875" style="161" customWidth="1"/>
    <col min="4355" max="4355" width="19.1796875" style="161" customWidth="1"/>
    <col min="4356" max="4356" width="29" style="161" customWidth="1"/>
    <col min="4357" max="4357" width="14.7265625" style="161" customWidth="1"/>
    <col min="4358" max="4358" width="16.26953125" style="161" customWidth="1"/>
    <col min="4359" max="4359" width="15.453125" style="161" customWidth="1"/>
    <col min="4360" max="4608" width="9" style="161"/>
    <col min="4609" max="4609" width="7.7265625" style="161" customWidth="1"/>
    <col min="4610" max="4610" width="12.54296875" style="161" customWidth="1"/>
    <col min="4611" max="4611" width="19.1796875" style="161" customWidth="1"/>
    <col min="4612" max="4612" width="29" style="161" customWidth="1"/>
    <col min="4613" max="4613" width="14.7265625" style="161" customWidth="1"/>
    <col min="4614" max="4614" width="16.26953125" style="161" customWidth="1"/>
    <col min="4615" max="4615" width="15.453125" style="161" customWidth="1"/>
    <col min="4616" max="4864" width="9" style="161"/>
    <col min="4865" max="4865" width="7.7265625" style="161" customWidth="1"/>
    <col min="4866" max="4866" width="12.54296875" style="161" customWidth="1"/>
    <col min="4867" max="4867" width="19.1796875" style="161" customWidth="1"/>
    <col min="4868" max="4868" width="29" style="161" customWidth="1"/>
    <col min="4869" max="4869" width="14.7265625" style="161" customWidth="1"/>
    <col min="4870" max="4870" width="16.26953125" style="161" customWidth="1"/>
    <col min="4871" max="4871" width="15.453125" style="161" customWidth="1"/>
    <col min="4872" max="5120" width="9" style="161"/>
    <col min="5121" max="5121" width="7.7265625" style="161" customWidth="1"/>
    <col min="5122" max="5122" width="12.54296875" style="161" customWidth="1"/>
    <col min="5123" max="5123" width="19.1796875" style="161" customWidth="1"/>
    <col min="5124" max="5124" width="29" style="161" customWidth="1"/>
    <col min="5125" max="5125" width="14.7265625" style="161" customWidth="1"/>
    <col min="5126" max="5126" width="16.26953125" style="161" customWidth="1"/>
    <col min="5127" max="5127" width="15.453125" style="161" customWidth="1"/>
    <col min="5128" max="5376" width="9" style="161"/>
    <col min="5377" max="5377" width="7.7265625" style="161" customWidth="1"/>
    <col min="5378" max="5378" width="12.54296875" style="161" customWidth="1"/>
    <col min="5379" max="5379" width="19.1796875" style="161" customWidth="1"/>
    <col min="5380" max="5380" width="29" style="161" customWidth="1"/>
    <col min="5381" max="5381" width="14.7265625" style="161" customWidth="1"/>
    <col min="5382" max="5382" width="16.26953125" style="161" customWidth="1"/>
    <col min="5383" max="5383" width="15.453125" style="161" customWidth="1"/>
    <col min="5384" max="5632" width="9" style="161"/>
    <col min="5633" max="5633" width="7.7265625" style="161" customWidth="1"/>
    <col min="5634" max="5634" width="12.54296875" style="161" customWidth="1"/>
    <col min="5635" max="5635" width="19.1796875" style="161" customWidth="1"/>
    <col min="5636" max="5636" width="29" style="161" customWidth="1"/>
    <col min="5637" max="5637" width="14.7265625" style="161" customWidth="1"/>
    <col min="5638" max="5638" width="16.26953125" style="161" customWidth="1"/>
    <col min="5639" max="5639" width="15.453125" style="161" customWidth="1"/>
    <col min="5640" max="5888" width="9" style="161"/>
    <col min="5889" max="5889" width="7.7265625" style="161" customWidth="1"/>
    <col min="5890" max="5890" width="12.54296875" style="161" customWidth="1"/>
    <col min="5891" max="5891" width="19.1796875" style="161" customWidth="1"/>
    <col min="5892" max="5892" width="29" style="161" customWidth="1"/>
    <col min="5893" max="5893" width="14.7265625" style="161" customWidth="1"/>
    <col min="5894" max="5894" width="16.26953125" style="161" customWidth="1"/>
    <col min="5895" max="5895" width="15.453125" style="161" customWidth="1"/>
    <col min="5896" max="6144" width="9" style="161"/>
    <col min="6145" max="6145" width="7.7265625" style="161" customWidth="1"/>
    <col min="6146" max="6146" width="12.54296875" style="161" customWidth="1"/>
    <col min="6147" max="6147" width="19.1796875" style="161" customWidth="1"/>
    <col min="6148" max="6148" width="29" style="161" customWidth="1"/>
    <col min="6149" max="6149" width="14.7265625" style="161" customWidth="1"/>
    <col min="6150" max="6150" width="16.26953125" style="161" customWidth="1"/>
    <col min="6151" max="6151" width="15.453125" style="161" customWidth="1"/>
    <col min="6152" max="6400" width="9" style="161"/>
    <col min="6401" max="6401" width="7.7265625" style="161" customWidth="1"/>
    <col min="6402" max="6402" width="12.54296875" style="161" customWidth="1"/>
    <col min="6403" max="6403" width="19.1796875" style="161" customWidth="1"/>
    <col min="6404" max="6404" width="29" style="161" customWidth="1"/>
    <col min="6405" max="6405" width="14.7265625" style="161" customWidth="1"/>
    <col min="6406" max="6406" width="16.26953125" style="161" customWidth="1"/>
    <col min="6407" max="6407" width="15.453125" style="161" customWidth="1"/>
    <col min="6408" max="6656" width="9" style="161"/>
    <col min="6657" max="6657" width="7.7265625" style="161" customWidth="1"/>
    <col min="6658" max="6658" width="12.54296875" style="161" customWidth="1"/>
    <col min="6659" max="6659" width="19.1796875" style="161" customWidth="1"/>
    <col min="6660" max="6660" width="29" style="161" customWidth="1"/>
    <col min="6661" max="6661" width="14.7265625" style="161" customWidth="1"/>
    <col min="6662" max="6662" width="16.26953125" style="161" customWidth="1"/>
    <col min="6663" max="6663" width="15.453125" style="161" customWidth="1"/>
    <col min="6664" max="6912" width="9" style="161"/>
    <col min="6913" max="6913" width="7.7265625" style="161" customWidth="1"/>
    <col min="6914" max="6914" width="12.54296875" style="161" customWidth="1"/>
    <col min="6915" max="6915" width="19.1796875" style="161" customWidth="1"/>
    <col min="6916" max="6916" width="29" style="161" customWidth="1"/>
    <col min="6917" max="6917" width="14.7265625" style="161" customWidth="1"/>
    <col min="6918" max="6918" width="16.26953125" style="161" customWidth="1"/>
    <col min="6919" max="6919" width="15.453125" style="161" customWidth="1"/>
    <col min="6920" max="7168" width="9" style="161"/>
    <col min="7169" max="7169" width="7.7265625" style="161" customWidth="1"/>
    <col min="7170" max="7170" width="12.54296875" style="161" customWidth="1"/>
    <col min="7171" max="7171" width="19.1796875" style="161" customWidth="1"/>
    <col min="7172" max="7172" width="29" style="161" customWidth="1"/>
    <col min="7173" max="7173" width="14.7265625" style="161" customWidth="1"/>
    <col min="7174" max="7174" width="16.26953125" style="161" customWidth="1"/>
    <col min="7175" max="7175" width="15.453125" style="161" customWidth="1"/>
    <col min="7176" max="7424" width="9" style="161"/>
    <col min="7425" max="7425" width="7.7265625" style="161" customWidth="1"/>
    <col min="7426" max="7426" width="12.54296875" style="161" customWidth="1"/>
    <col min="7427" max="7427" width="19.1796875" style="161" customWidth="1"/>
    <col min="7428" max="7428" width="29" style="161" customWidth="1"/>
    <col min="7429" max="7429" width="14.7265625" style="161" customWidth="1"/>
    <col min="7430" max="7430" width="16.26953125" style="161" customWidth="1"/>
    <col min="7431" max="7431" width="15.453125" style="161" customWidth="1"/>
    <col min="7432" max="7680" width="9" style="161"/>
    <col min="7681" max="7681" width="7.7265625" style="161" customWidth="1"/>
    <col min="7682" max="7682" width="12.54296875" style="161" customWidth="1"/>
    <col min="7683" max="7683" width="19.1796875" style="161" customWidth="1"/>
    <col min="7684" max="7684" width="29" style="161" customWidth="1"/>
    <col min="7685" max="7685" width="14.7265625" style="161" customWidth="1"/>
    <col min="7686" max="7686" width="16.26953125" style="161" customWidth="1"/>
    <col min="7687" max="7687" width="15.453125" style="161" customWidth="1"/>
    <col min="7688" max="7936" width="9" style="161"/>
    <col min="7937" max="7937" width="7.7265625" style="161" customWidth="1"/>
    <col min="7938" max="7938" width="12.54296875" style="161" customWidth="1"/>
    <col min="7939" max="7939" width="19.1796875" style="161" customWidth="1"/>
    <col min="7940" max="7940" width="29" style="161" customWidth="1"/>
    <col min="7941" max="7941" width="14.7265625" style="161" customWidth="1"/>
    <col min="7942" max="7942" width="16.26953125" style="161" customWidth="1"/>
    <col min="7943" max="7943" width="15.453125" style="161" customWidth="1"/>
    <col min="7944" max="8192" width="9" style="161"/>
    <col min="8193" max="8193" width="7.7265625" style="161" customWidth="1"/>
    <col min="8194" max="8194" width="12.54296875" style="161" customWidth="1"/>
    <col min="8195" max="8195" width="19.1796875" style="161" customWidth="1"/>
    <col min="8196" max="8196" width="29" style="161" customWidth="1"/>
    <col min="8197" max="8197" width="14.7265625" style="161" customWidth="1"/>
    <col min="8198" max="8198" width="16.26953125" style="161" customWidth="1"/>
    <col min="8199" max="8199" width="15.453125" style="161" customWidth="1"/>
    <col min="8200" max="8448" width="9" style="161"/>
    <col min="8449" max="8449" width="7.7265625" style="161" customWidth="1"/>
    <col min="8450" max="8450" width="12.54296875" style="161" customWidth="1"/>
    <col min="8451" max="8451" width="19.1796875" style="161" customWidth="1"/>
    <col min="8452" max="8452" width="29" style="161" customWidth="1"/>
    <col min="8453" max="8453" width="14.7265625" style="161" customWidth="1"/>
    <col min="8454" max="8454" width="16.26953125" style="161" customWidth="1"/>
    <col min="8455" max="8455" width="15.453125" style="161" customWidth="1"/>
    <col min="8456" max="8704" width="9" style="161"/>
    <col min="8705" max="8705" width="7.7265625" style="161" customWidth="1"/>
    <col min="8706" max="8706" width="12.54296875" style="161" customWidth="1"/>
    <col min="8707" max="8707" width="19.1796875" style="161" customWidth="1"/>
    <col min="8708" max="8708" width="29" style="161" customWidth="1"/>
    <col min="8709" max="8709" width="14.7265625" style="161" customWidth="1"/>
    <col min="8710" max="8710" width="16.26953125" style="161" customWidth="1"/>
    <col min="8711" max="8711" width="15.453125" style="161" customWidth="1"/>
    <col min="8712" max="8960" width="9" style="161"/>
    <col min="8961" max="8961" width="7.7265625" style="161" customWidth="1"/>
    <col min="8962" max="8962" width="12.54296875" style="161" customWidth="1"/>
    <col min="8963" max="8963" width="19.1796875" style="161" customWidth="1"/>
    <col min="8964" max="8964" width="29" style="161" customWidth="1"/>
    <col min="8965" max="8965" width="14.7265625" style="161" customWidth="1"/>
    <col min="8966" max="8966" width="16.26953125" style="161" customWidth="1"/>
    <col min="8967" max="8967" width="15.453125" style="161" customWidth="1"/>
    <col min="8968" max="9216" width="9" style="161"/>
    <col min="9217" max="9217" width="7.7265625" style="161" customWidth="1"/>
    <col min="9218" max="9218" width="12.54296875" style="161" customWidth="1"/>
    <col min="9219" max="9219" width="19.1796875" style="161" customWidth="1"/>
    <col min="9220" max="9220" width="29" style="161" customWidth="1"/>
    <col min="9221" max="9221" width="14.7265625" style="161" customWidth="1"/>
    <col min="9222" max="9222" width="16.26953125" style="161" customWidth="1"/>
    <col min="9223" max="9223" width="15.453125" style="161" customWidth="1"/>
    <col min="9224" max="9472" width="9" style="161"/>
    <col min="9473" max="9473" width="7.7265625" style="161" customWidth="1"/>
    <col min="9474" max="9474" width="12.54296875" style="161" customWidth="1"/>
    <col min="9475" max="9475" width="19.1796875" style="161" customWidth="1"/>
    <col min="9476" max="9476" width="29" style="161" customWidth="1"/>
    <col min="9477" max="9477" width="14.7265625" style="161" customWidth="1"/>
    <col min="9478" max="9478" width="16.26953125" style="161" customWidth="1"/>
    <col min="9479" max="9479" width="15.453125" style="161" customWidth="1"/>
    <col min="9480" max="9728" width="9" style="161"/>
    <col min="9729" max="9729" width="7.7265625" style="161" customWidth="1"/>
    <col min="9730" max="9730" width="12.54296875" style="161" customWidth="1"/>
    <col min="9731" max="9731" width="19.1796875" style="161" customWidth="1"/>
    <col min="9732" max="9732" width="29" style="161" customWidth="1"/>
    <col min="9733" max="9733" width="14.7265625" style="161" customWidth="1"/>
    <col min="9734" max="9734" width="16.26953125" style="161" customWidth="1"/>
    <col min="9735" max="9735" width="15.453125" style="161" customWidth="1"/>
    <col min="9736" max="9984" width="9" style="161"/>
    <col min="9985" max="9985" width="7.7265625" style="161" customWidth="1"/>
    <col min="9986" max="9986" width="12.54296875" style="161" customWidth="1"/>
    <col min="9987" max="9987" width="19.1796875" style="161" customWidth="1"/>
    <col min="9988" max="9988" width="29" style="161" customWidth="1"/>
    <col min="9989" max="9989" width="14.7265625" style="161" customWidth="1"/>
    <col min="9990" max="9990" width="16.26953125" style="161" customWidth="1"/>
    <col min="9991" max="9991" width="15.453125" style="161" customWidth="1"/>
    <col min="9992" max="10240" width="9" style="161"/>
    <col min="10241" max="10241" width="7.7265625" style="161" customWidth="1"/>
    <col min="10242" max="10242" width="12.54296875" style="161" customWidth="1"/>
    <col min="10243" max="10243" width="19.1796875" style="161" customWidth="1"/>
    <col min="10244" max="10244" width="29" style="161" customWidth="1"/>
    <col min="10245" max="10245" width="14.7265625" style="161" customWidth="1"/>
    <col min="10246" max="10246" width="16.26953125" style="161" customWidth="1"/>
    <col min="10247" max="10247" width="15.453125" style="161" customWidth="1"/>
    <col min="10248" max="10496" width="9" style="161"/>
    <col min="10497" max="10497" width="7.7265625" style="161" customWidth="1"/>
    <col min="10498" max="10498" width="12.54296875" style="161" customWidth="1"/>
    <col min="10499" max="10499" width="19.1796875" style="161" customWidth="1"/>
    <col min="10500" max="10500" width="29" style="161" customWidth="1"/>
    <col min="10501" max="10501" width="14.7265625" style="161" customWidth="1"/>
    <col min="10502" max="10502" width="16.26953125" style="161" customWidth="1"/>
    <col min="10503" max="10503" width="15.453125" style="161" customWidth="1"/>
    <col min="10504" max="10752" width="9" style="161"/>
    <col min="10753" max="10753" width="7.7265625" style="161" customWidth="1"/>
    <col min="10754" max="10754" width="12.54296875" style="161" customWidth="1"/>
    <col min="10755" max="10755" width="19.1796875" style="161" customWidth="1"/>
    <col min="10756" max="10756" width="29" style="161" customWidth="1"/>
    <col min="10757" max="10757" width="14.7265625" style="161" customWidth="1"/>
    <col min="10758" max="10758" width="16.26953125" style="161" customWidth="1"/>
    <col min="10759" max="10759" width="15.453125" style="161" customWidth="1"/>
    <col min="10760" max="11008" width="9" style="161"/>
    <col min="11009" max="11009" width="7.7265625" style="161" customWidth="1"/>
    <col min="11010" max="11010" width="12.54296875" style="161" customWidth="1"/>
    <col min="11011" max="11011" width="19.1796875" style="161" customWidth="1"/>
    <col min="11012" max="11012" width="29" style="161" customWidth="1"/>
    <col min="11013" max="11013" width="14.7265625" style="161" customWidth="1"/>
    <col min="11014" max="11014" width="16.26953125" style="161" customWidth="1"/>
    <col min="11015" max="11015" width="15.453125" style="161" customWidth="1"/>
    <col min="11016" max="11264" width="9" style="161"/>
    <col min="11265" max="11265" width="7.7265625" style="161" customWidth="1"/>
    <col min="11266" max="11266" width="12.54296875" style="161" customWidth="1"/>
    <col min="11267" max="11267" width="19.1796875" style="161" customWidth="1"/>
    <col min="11268" max="11268" width="29" style="161" customWidth="1"/>
    <col min="11269" max="11269" width="14.7265625" style="161" customWidth="1"/>
    <col min="11270" max="11270" width="16.26953125" style="161" customWidth="1"/>
    <col min="11271" max="11271" width="15.453125" style="161" customWidth="1"/>
    <col min="11272" max="11520" width="9" style="161"/>
    <col min="11521" max="11521" width="7.7265625" style="161" customWidth="1"/>
    <col min="11522" max="11522" width="12.54296875" style="161" customWidth="1"/>
    <col min="11523" max="11523" width="19.1796875" style="161" customWidth="1"/>
    <col min="11524" max="11524" width="29" style="161" customWidth="1"/>
    <col min="11525" max="11525" width="14.7265625" style="161" customWidth="1"/>
    <col min="11526" max="11526" width="16.26953125" style="161" customWidth="1"/>
    <col min="11527" max="11527" width="15.453125" style="161" customWidth="1"/>
    <col min="11528" max="11776" width="9" style="161"/>
    <col min="11777" max="11777" width="7.7265625" style="161" customWidth="1"/>
    <col min="11778" max="11778" width="12.54296875" style="161" customWidth="1"/>
    <col min="11779" max="11779" width="19.1796875" style="161" customWidth="1"/>
    <col min="11780" max="11780" width="29" style="161" customWidth="1"/>
    <col min="11781" max="11781" width="14.7265625" style="161" customWidth="1"/>
    <col min="11782" max="11782" width="16.26953125" style="161" customWidth="1"/>
    <col min="11783" max="11783" width="15.453125" style="161" customWidth="1"/>
    <col min="11784" max="12032" width="9" style="161"/>
    <col min="12033" max="12033" width="7.7265625" style="161" customWidth="1"/>
    <col min="12034" max="12034" width="12.54296875" style="161" customWidth="1"/>
    <col min="12035" max="12035" width="19.1796875" style="161" customWidth="1"/>
    <col min="12036" max="12036" width="29" style="161" customWidth="1"/>
    <col min="12037" max="12037" width="14.7265625" style="161" customWidth="1"/>
    <col min="12038" max="12038" width="16.26953125" style="161" customWidth="1"/>
    <col min="12039" max="12039" width="15.453125" style="161" customWidth="1"/>
    <col min="12040" max="12288" width="9" style="161"/>
    <col min="12289" max="12289" width="7.7265625" style="161" customWidth="1"/>
    <col min="12290" max="12290" width="12.54296875" style="161" customWidth="1"/>
    <col min="12291" max="12291" width="19.1796875" style="161" customWidth="1"/>
    <col min="12292" max="12292" width="29" style="161" customWidth="1"/>
    <col min="12293" max="12293" width="14.7265625" style="161" customWidth="1"/>
    <col min="12294" max="12294" width="16.26953125" style="161" customWidth="1"/>
    <col min="12295" max="12295" width="15.453125" style="161" customWidth="1"/>
    <col min="12296" max="12544" width="9" style="161"/>
    <col min="12545" max="12545" width="7.7265625" style="161" customWidth="1"/>
    <col min="12546" max="12546" width="12.54296875" style="161" customWidth="1"/>
    <col min="12547" max="12547" width="19.1796875" style="161" customWidth="1"/>
    <col min="12548" max="12548" width="29" style="161" customWidth="1"/>
    <col min="12549" max="12549" width="14.7265625" style="161" customWidth="1"/>
    <col min="12550" max="12550" width="16.26953125" style="161" customWidth="1"/>
    <col min="12551" max="12551" width="15.453125" style="161" customWidth="1"/>
    <col min="12552" max="12800" width="9" style="161"/>
    <col min="12801" max="12801" width="7.7265625" style="161" customWidth="1"/>
    <col min="12802" max="12802" width="12.54296875" style="161" customWidth="1"/>
    <col min="12803" max="12803" width="19.1796875" style="161" customWidth="1"/>
    <col min="12804" max="12804" width="29" style="161" customWidth="1"/>
    <col min="12805" max="12805" width="14.7265625" style="161" customWidth="1"/>
    <col min="12806" max="12806" width="16.26953125" style="161" customWidth="1"/>
    <col min="12807" max="12807" width="15.453125" style="161" customWidth="1"/>
    <col min="12808" max="13056" width="9" style="161"/>
    <col min="13057" max="13057" width="7.7265625" style="161" customWidth="1"/>
    <col min="13058" max="13058" width="12.54296875" style="161" customWidth="1"/>
    <col min="13059" max="13059" width="19.1796875" style="161" customWidth="1"/>
    <col min="13060" max="13060" width="29" style="161" customWidth="1"/>
    <col min="13061" max="13061" width="14.7265625" style="161" customWidth="1"/>
    <col min="13062" max="13062" width="16.26953125" style="161" customWidth="1"/>
    <col min="13063" max="13063" width="15.453125" style="161" customWidth="1"/>
    <col min="13064" max="13312" width="9" style="161"/>
    <col min="13313" max="13313" width="7.7265625" style="161" customWidth="1"/>
    <col min="13314" max="13314" width="12.54296875" style="161" customWidth="1"/>
    <col min="13315" max="13315" width="19.1796875" style="161" customWidth="1"/>
    <col min="13316" max="13316" width="29" style="161" customWidth="1"/>
    <col min="13317" max="13317" width="14.7265625" style="161" customWidth="1"/>
    <col min="13318" max="13318" width="16.26953125" style="161" customWidth="1"/>
    <col min="13319" max="13319" width="15.453125" style="161" customWidth="1"/>
    <col min="13320" max="13568" width="9" style="161"/>
    <col min="13569" max="13569" width="7.7265625" style="161" customWidth="1"/>
    <col min="13570" max="13570" width="12.54296875" style="161" customWidth="1"/>
    <col min="13571" max="13571" width="19.1796875" style="161" customWidth="1"/>
    <col min="13572" max="13572" width="29" style="161" customWidth="1"/>
    <col min="13573" max="13573" width="14.7265625" style="161" customWidth="1"/>
    <col min="13574" max="13574" width="16.26953125" style="161" customWidth="1"/>
    <col min="13575" max="13575" width="15.453125" style="161" customWidth="1"/>
    <col min="13576" max="13824" width="9" style="161"/>
    <col min="13825" max="13825" width="7.7265625" style="161" customWidth="1"/>
    <col min="13826" max="13826" width="12.54296875" style="161" customWidth="1"/>
    <col min="13827" max="13827" width="19.1796875" style="161" customWidth="1"/>
    <col min="13828" max="13828" width="29" style="161" customWidth="1"/>
    <col min="13829" max="13829" width="14.7265625" style="161" customWidth="1"/>
    <col min="13830" max="13830" width="16.26953125" style="161" customWidth="1"/>
    <col min="13831" max="13831" width="15.453125" style="161" customWidth="1"/>
    <col min="13832" max="14080" width="9" style="161"/>
    <col min="14081" max="14081" width="7.7265625" style="161" customWidth="1"/>
    <col min="14082" max="14082" width="12.54296875" style="161" customWidth="1"/>
    <col min="14083" max="14083" width="19.1796875" style="161" customWidth="1"/>
    <col min="14084" max="14084" width="29" style="161" customWidth="1"/>
    <col min="14085" max="14085" width="14.7265625" style="161" customWidth="1"/>
    <col min="14086" max="14086" width="16.26953125" style="161" customWidth="1"/>
    <col min="14087" max="14087" width="15.453125" style="161" customWidth="1"/>
    <col min="14088" max="14336" width="9" style="161"/>
    <col min="14337" max="14337" width="7.7265625" style="161" customWidth="1"/>
    <col min="14338" max="14338" width="12.54296875" style="161" customWidth="1"/>
    <col min="14339" max="14339" width="19.1796875" style="161" customWidth="1"/>
    <col min="14340" max="14340" width="29" style="161" customWidth="1"/>
    <col min="14341" max="14341" width="14.7265625" style="161" customWidth="1"/>
    <col min="14342" max="14342" width="16.26953125" style="161" customWidth="1"/>
    <col min="14343" max="14343" width="15.453125" style="161" customWidth="1"/>
    <col min="14344" max="14592" width="9" style="161"/>
    <col min="14593" max="14593" width="7.7265625" style="161" customWidth="1"/>
    <col min="14594" max="14594" width="12.54296875" style="161" customWidth="1"/>
    <col min="14595" max="14595" width="19.1796875" style="161" customWidth="1"/>
    <col min="14596" max="14596" width="29" style="161" customWidth="1"/>
    <col min="14597" max="14597" width="14.7265625" style="161" customWidth="1"/>
    <col min="14598" max="14598" width="16.26953125" style="161" customWidth="1"/>
    <col min="14599" max="14599" width="15.453125" style="161" customWidth="1"/>
    <col min="14600" max="14848" width="9" style="161"/>
    <col min="14849" max="14849" width="7.7265625" style="161" customWidth="1"/>
    <col min="14850" max="14850" width="12.54296875" style="161" customWidth="1"/>
    <col min="14851" max="14851" width="19.1796875" style="161" customWidth="1"/>
    <col min="14852" max="14852" width="29" style="161" customWidth="1"/>
    <col min="14853" max="14853" width="14.7265625" style="161" customWidth="1"/>
    <col min="14854" max="14854" width="16.26953125" style="161" customWidth="1"/>
    <col min="14855" max="14855" width="15.453125" style="161" customWidth="1"/>
    <col min="14856" max="15104" width="9" style="161"/>
    <col min="15105" max="15105" width="7.7265625" style="161" customWidth="1"/>
    <col min="15106" max="15106" width="12.54296875" style="161" customWidth="1"/>
    <col min="15107" max="15107" width="19.1796875" style="161" customWidth="1"/>
    <col min="15108" max="15108" width="29" style="161" customWidth="1"/>
    <col min="15109" max="15109" width="14.7265625" style="161" customWidth="1"/>
    <col min="15110" max="15110" width="16.26953125" style="161" customWidth="1"/>
    <col min="15111" max="15111" width="15.453125" style="161" customWidth="1"/>
    <col min="15112" max="15360" width="9" style="161"/>
    <col min="15361" max="15361" width="7.7265625" style="161" customWidth="1"/>
    <col min="15362" max="15362" width="12.54296875" style="161" customWidth="1"/>
    <col min="15363" max="15363" width="19.1796875" style="161" customWidth="1"/>
    <col min="15364" max="15364" width="29" style="161" customWidth="1"/>
    <col min="15365" max="15365" width="14.7265625" style="161" customWidth="1"/>
    <col min="15366" max="15366" width="16.26953125" style="161" customWidth="1"/>
    <col min="15367" max="15367" width="15.453125" style="161" customWidth="1"/>
    <col min="15368" max="15616" width="9" style="161"/>
    <col min="15617" max="15617" width="7.7265625" style="161" customWidth="1"/>
    <col min="15618" max="15618" width="12.54296875" style="161" customWidth="1"/>
    <col min="15619" max="15619" width="19.1796875" style="161" customWidth="1"/>
    <col min="15620" max="15620" width="29" style="161" customWidth="1"/>
    <col min="15621" max="15621" width="14.7265625" style="161" customWidth="1"/>
    <col min="15622" max="15622" width="16.26953125" style="161" customWidth="1"/>
    <col min="15623" max="15623" width="15.453125" style="161" customWidth="1"/>
    <col min="15624" max="15872" width="9" style="161"/>
    <col min="15873" max="15873" width="7.7265625" style="161" customWidth="1"/>
    <col min="15874" max="15874" width="12.54296875" style="161" customWidth="1"/>
    <col min="15875" max="15875" width="19.1796875" style="161" customWidth="1"/>
    <col min="15876" max="15876" width="29" style="161" customWidth="1"/>
    <col min="15877" max="15877" width="14.7265625" style="161" customWidth="1"/>
    <col min="15878" max="15878" width="16.26953125" style="161" customWidth="1"/>
    <col min="15879" max="15879" width="15.453125" style="161" customWidth="1"/>
    <col min="15880" max="16128" width="9" style="161"/>
    <col min="16129" max="16129" width="7.7265625" style="161" customWidth="1"/>
    <col min="16130" max="16130" width="12.54296875" style="161" customWidth="1"/>
    <col min="16131" max="16131" width="19.1796875" style="161" customWidth="1"/>
    <col min="16132" max="16132" width="29" style="161" customWidth="1"/>
    <col min="16133" max="16133" width="14.7265625" style="161" customWidth="1"/>
    <col min="16134" max="16134" width="16.26953125" style="161" customWidth="1"/>
    <col min="16135" max="16135" width="15.453125" style="161" customWidth="1"/>
    <col min="16136" max="16384" width="9" style="161"/>
  </cols>
  <sheetData>
    <row r="1" spans="1:8" ht="157.5" customHeight="1">
      <c r="A1" s="551"/>
      <c r="B1" s="552"/>
      <c r="C1" s="552"/>
      <c r="D1" s="159" t="s">
        <v>645</v>
      </c>
      <c r="E1" s="553"/>
      <c r="F1" s="553"/>
      <c r="G1" s="160"/>
    </row>
    <row r="2" spans="1:8">
      <c r="H2" s="162"/>
    </row>
    <row r="3" spans="1:8" ht="39.75" customHeight="1">
      <c r="A3" s="554" t="s">
        <v>646</v>
      </c>
      <c r="B3" s="555"/>
      <c r="C3" s="555"/>
      <c r="D3" s="472" t="s">
        <v>2464</v>
      </c>
      <c r="E3" s="163"/>
      <c r="F3" s="163"/>
      <c r="H3" s="164"/>
    </row>
    <row r="4" spans="1:8" ht="18.5">
      <c r="A4" s="165"/>
      <c r="B4" s="166"/>
      <c r="D4" s="167"/>
      <c r="H4" s="164"/>
    </row>
    <row r="5" spans="1:8" s="169" customFormat="1" ht="18.5">
      <c r="A5" s="556" t="s">
        <v>647</v>
      </c>
      <c r="B5" s="557"/>
      <c r="C5" s="557"/>
      <c r="D5" s="435" t="s">
        <v>105</v>
      </c>
      <c r="E5" s="168"/>
      <c r="F5" s="168"/>
      <c r="H5" s="170"/>
    </row>
    <row r="6" spans="1:8" s="169" customFormat="1" ht="18.5">
      <c r="A6" s="171" t="s">
        <v>648</v>
      </c>
      <c r="B6" s="172"/>
      <c r="D6" s="435" t="s">
        <v>112</v>
      </c>
      <c r="E6" s="168"/>
      <c r="F6" s="168"/>
      <c r="H6" s="170"/>
    </row>
    <row r="7" spans="1:8" s="169" customFormat="1" ht="84.5" customHeight="1">
      <c r="A7" s="548" t="s">
        <v>649</v>
      </c>
      <c r="B7" s="549"/>
      <c r="C7" s="549"/>
      <c r="D7" s="558" t="s">
        <v>2467</v>
      </c>
      <c r="E7" s="558"/>
      <c r="F7" s="558"/>
      <c r="H7" s="170"/>
    </row>
    <row r="8" spans="1:8" s="169" customFormat="1" ht="37.5" customHeight="1">
      <c r="A8" s="171" t="s">
        <v>650</v>
      </c>
      <c r="D8" s="544" t="s">
        <v>2465</v>
      </c>
      <c r="E8" s="544"/>
      <c r="F8" s="435"/>
      <c r="H8" s="170"/>
    </row>
    <row r="9" spans="1:8" s="169" customFormat="1" ht="37.5" customHeight="1">
      <c r="A9" s="174" t="s">
        <v>651</v>
      </c>
      <c r="B9" s="175"/>
      <c r="C9" s="175"/>
      <c r="D9" s="626" t="s">
        <v>2466</v>
      </c>
      <c r="E9" s="439"/>
      <c r="F9" s="435"/>
      <c r="H9" s="170"/>
    </row>
    <row r="10" spans="1:8" s="169" customFormat="1" ht="18.5">
      <c r="A10" s="171" t="s">
        <v>652</v>
      </c>
      <c r="B10" s="172"/>
      <c r="D10" s="627" t="s">
        <v>2492</v>
      </c>
      <c r="E10" s="435"/>
      <c r="F10" s="435"/>
      <c r="H10" s="170"/>
    </row>
    <row r="11" spans="1:8" s="169" customFormat="1" ht="18.5">
      <c r="A11" s="548" t="s">
        <v>653</v>
      </c>
      <c r="B11" s="549"/>
      <c r="C11" s="549"/>
      <c r="D11" s="627" t="s">
        <v>2493</v>
      </c>
      <c r="E11" s="435"/>
      <c r="F11" s="435"/>
      <c r="H11" s="170"/>
    </row>
    <row r="12" spans="1:8" s="169" customFormat="1" ht="10" customHeight="1">
      <c r="A12" s="171"/>
      <c r="B12" s="172"/>
    </row>
    <row r="13" spans="1:8" s="169" customFormat="1" ht="18.5">
      <c r="B13" s="172"/>
    </row>
    <row r="14" spans="1:8" s="169" customFormat="1" ht="29">
      <c r="A14" s="176"/>
      <c r="B14" s="177" t="s">
        <v>654</v>
      </c>
      <c r="C14" s="177" t="s">
        <v>655</v>
      </c>
      <c r="D14" s="177" t="s">
        <v>656</v>
      </c>
      <c r="E14" s="177" t="s">
        <v>657</v>
      </c>
      <c r="F14" s="178" t="s">
        <v>658</v>
      </c>
      <c r="G14" s="179"/>
    </row>
    <row r="15" spans="1:8" s="169" customFormat="1" ht="14.5" hidden="1">
      <c r="A15" s="180" t="s">
        <v>659</v>
      </c>
      <c r="B15" s="436"/>
      <c r="C15" s="436"/>
      <c r="D15" s="436"/>
      <c r="E15" s="436"/>
      <c r="F15" s="437"/>
      <c r="G15" s="179"/>
    </row>
    <row r="16" spans="1:8" s="169" customFormat="1" ht="14.5">
      <c r="A16" s="181" t="s">
        <v>607</v>
      </c>
      <c r="B16" s="438" t="s">
        <v>2468</v>
      </c>
      <c r="C16" s="438">
        <v>45478</v>
      </c>
      <c r="D16" s="438" t="s">
        <v>2469</v>
      </c>
      <c r="E16" s="438" t="s">
        <v>2958</v>
      </c>
      <c r="F16" s="438" t="s">
        <v>2958</v>
      </c>
      <c r="G16" s="182"/>
    </row>
    <row r="17" spans="1:7" s="169" customFormat="1" ht="14.5">
      <c r="A17" s="181" t="s">
        <v>3</v>
      </c>
      <c r="B17" s="438"/>
      <c r="C17" s="438"/>
      <c r="D17" s="438"/>
      <c r="E17" s="438"/>
      <c r="F17" s="438"/>
      <c r="G17" s="182"/>
    </row>
    <row r="18" spans="1:7" s="169" customFormat="1" ht="14.5">
      <c r="A18" s="181" t="s">
        <v>4</v>
      </c>
      <c r="B18" s="438"/>
      <c r="C18" s="438"/>
      <c r="D18" s="438"/>
      <c r="E18" s="438"/>
      <c r="F18" s="438"/>
      <c r="G18" s="182"/>
    </row>
    <row r="19" spans="1:7" s="169" customFormat="1" ht="14.5">
      <c r="A19" s="181" t="s">
        <v>5</v>
      </c>
      <c r="B19" s="438"/>
      <c r="C19" s="438"/>
      <c r="D19" s="438"/>
      <c r="E19" s="438"/>
      <c r="F19" s="438"/>
      <c r="G19" s="182"/>
    </row>
    <row r="20" spans="1:7" s="169" customFormat="1" ht="14.5">
      <c r="A20" s="181" t="s">
        <v>6</v>
      </c>
      <c r="B20" s="438"/>
      <c r="C20" s="438"/>
      <c r="D20" s="438"/>
      <c r="E20" s="438"/>
      <c r="F20" s="438"/>
      <c r="G20" s="182"/>
    </row>
    <row r="21" spans="1:7" s="169" customFormat="1" ht="18.5">
      <c r="B21" s="172"/>
    </row>
    <row r="22" spans="1:7" s="169" customFormat="1" ht="18" customHeight="1">
      <c r="A22" s="550" t="s">
        <v>660</v>
      </c>
      <c r="B22" s="550"/>
      <c r="C22" s="550"/>
      <c r="D22" s="550"/>
      <c r="E22" s="550"/>
      <c r="F22" s="550"/>
    </row>
    <row r="23" spans="1:7" ht="14.5">
      <c r="A23" s="545" t="s">
        <v>661</v>
      </c>
      <c r="B23" s="546"/>
      <c r="C23" s="546"/>
      <c r="D23" s="546"/>
      <c r="E23" s="546"/>
      <c r="F23" s="546"/>
      <c r="G23" s="160"/>
    </row>
    <row r="24" spans="1:7" ht="14.5">
      <c r="A24" s="173"/>
      <c r="B24" s="173"/>
    </row>
    <row r="25" spans="1:7" ht="14.5">
      <c r="A25" s="545" t="s">
        <v>662</v>
      </c>
      <c r="B25" s="546"/>
      <c r="C25" s="546"/>
      <c r="D25" s="546"/>
      <c r="E25" s="546"/>
      <c r="F25" s="546"/>
      <c r="G25" s="160"/>
    </row>
    <row r="26" spans="1:7" ht="14.5">
      <c r="A26" s="545" t="s">
        <v>663</v>
      </c>
      <c r="B26" s="546"/>
      <c r="C26" s="546"/>
      <c r="D26" s="546"/>
      <c r="E26" s="546"/>
      <c r="F26" s="546"/>
      <c r="G26" s="160"/>
    </row>
    <row r="27" spans="1:7" ht="14.5">
      <c r="A27" s="545" t="s">
        <v>664</v>
      </c>
      <c r="B27" s="546"/>
      <c r="C27" s="546"/>
      <c r="D27" s="546"/>
      <c r="E27" s="546"/>
      <c r="F27" s="546"/>
      <c r="G27" s="160"/>
    </row>
    <row r="28" spans="1:7" ht="14.5">
      <c r="A28" s="183"/>
      <c r="B28" s="183"/>
    </row>
    <row r="29" spans="1:7" ht="14.5">
      <c r="A29" s="547" t="s">
        <v>665</v>
      </c>
      <c r="B29" s="546"/>
      <c r="C29" s="546"/>
      <c r="D29" s="546"/>
      <c r="E29" s="546"/>
      <c r="F29" s="546"/>
      <c r="G29" s="160"/>
    </row>
    <row r="30" spans="1:7" ht="14.5">
      <c r="A30" s="547" t="s">
        <v>666</v>
      </c>
      <c r="B30" s="546"/>
      <c r="C30" s="546"/>
      <c r="D30" s="546"/>
      <c r="E30" s="546"/>
      <c r="F30" s="546"/>
      <c r="G30" s="160"/>
    </row>
    <row r="31" spans="1:7" ht="13.5" customHeight="1"/>
    <row r="32" spans="1:7">
      <c r="A32" s="161" t="s">
        <v>667</v>
      </c>
    </row>
  </sheetData>
  <sheetProtection password="CD46" sheet="1" objects="1" scenarios="1" formatCells="0" formatColumns="0" formatRows="0" insertColumns="0" insertRows="0" insertHyperlinks="0" deleteColumns="0" deleteRows="0" selectLockedCells="1"/>
  <mergeCells count="15">
    <mergeCell ref="A1:C1"/>
    <mergeCell ref="E1:F1"/>
    <mergeCell ref="A3:C3"/>
    <mergeCell ref="A5:C5"/>
    <mergeCell ref="A7:C7"/>
    <mergeCell ref="D7:F7"/>
    <mergeCell ref="D8:E8"/>
    <mergeCell ref="A27:F27"/>
    <mergeCell ref="A29:F29"/>
    <mergeCell ref="A30:F30"/>
    <mergeCell ref="A11:C11"/>
    <mergeCell ref="A22:F22"/>
    <mergeCell ref="A23:F23"/>
    <mergeCell ref="A25:F25"/>
    <mergeCell ref="A26:F26"/>
  </mergeCells>
  <pageMargins left="0.75" right="0.75" top="1" bottom="1" header="0.5" footer="0.5"/>
  <pageSetup paperSize="9" scale="88"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AB72-F87D-479E-9403-CE50A5CB8CC4}">
  <sheetPr>
    <tabColor theme="8" tint="-0.249977111117893"/>
  </sheetPr>
  <dimension ref="A1:T276"/>
  <sheetViews>
    <sheetView topLeftCell="B1" zoomScaleNormal="100" workbookViewId="0">
      <selection activeCell="C1" sqref="C1"/>
    </sheetView>
  </sheetViews>
  <sheetFormatPr defaultRowHeight="14"/>
  <cols>
    <col min="1" max="1" width="5.453125" style="108" hidden="1" customWidth="1"/>
    <col min="2" max="2" width="9.1796875" style="109" customWidth="1"/>
    <col min="3" max="4" width="63.81640625" style="481" customWidth="1"/>
    <col min="5" max="5" width="39.54296875" style="69" customWidth="1"/>
    <col min="6" max="6" width="8" style="507" customWidth="1"/>
    <col min="7" max="7" width="8" style="508" customWidth="1"/>
    <col min="8" max="8" width="31.453125" style="36" customWidth="1"/>
    <col min="9" max="10" width="8.7265625" style="36"/>
    <col min="11" max="11" width="31.1796875" style="36" customWidth="1"/>
    <col min="12" max="13" width="8.7265625" style="36"/>
    <col min="14" max="14" width="31.08984375" style="36" customWidth="1"/>
    <col min="15" max="16" width="8.7265625" style="36"/>
    <col min="17" max="17" width="30.90625" style="36" customWidth="1"/>
    <col min="18" max="16384" width="8.7265625" style="36"/>
  </cols>
  <sheetData>
    <row r="1" spans="1:20" ht="18">
      <c r="A1" s="44" t="s">
        <v>92</v>
      </c>
      <c r="B1" s="78" t="s">
        <v>385</v>
      </c>
      <c r="C1" s="27"/>
      <c r="D1" s="28"/>
      <c r="E1" s="482"/>
      <c r="F1" s="483"/>
      <c r="G1" s="484"/>
      <c r="H1" s="28"/>
      <c r="I1" s="28"/>
      <c r="J1" s="28"/>
      <c r="K1" s="28"/>
      <c r="L1" s="28"/>
      <c r="M1" s="28"/>
      <c r="N1" s="28"/>
      <c r="O1" s="28"/>
      <c r="P1" s="28"/>
      <c r="Q1" s="28"/>
      <c r="R1" s="28"/>
      <c r="S1" s="28"/>
    </row>
    <row r="2" spans="1:20" ht="15" customHeight="1">
      <c r="A2" s="79"/>
      <c r="B2" s="27"/>
      <c r="C2" s="27"/>
      <c r="D2" s="28"/>
      <c r="E2" s="482"/>
      <c r="F2" s="483"/>
      <c r="G2" s="484"/>
      <c r="H2" s="28"/>
      <c r="I2" s="28"/>
      <c r="J2" s="28"/>
      <c r="K2" s="28"/>
      <c r="L2" s="28"/>
      <c r="M2" s="28"/>
      <c r="N2" s="28"/>
      <c r="O2" s="28"/>
      <c r="P2" s="28"/>
      <c r="Q2" s="28"/>
      <c r="R2" s="28"/>
      <c r="S2" s="28"/>
    </row>
    <row r="3" spans="1:20" s="25" customFormat="1" ht="14.5" customHeight="1">
      <c r="A3" s="60"/>
      <c r="B3" s="80"/>
      <c r="C3" s="81" t="s">
        <v>97</v>
      </c>
      <c r="D3" s="81" t="s">
        <v>61</v>
      </c>
      <c r="E3" s="485"/>
      <c r="F3" s="486"/>
      <c r="G3" s="487"/>
      <c r="H3" s="82"/>
      <c r="I3" s="82"/>
      <c r="J3" s="82"/>
      <c r="K3" s="82"/>
      <c r="L3" s="82"/>
      <c r="M3" s="82"/>
      <c r="N3" s="82"/>
      <c r="O3" s="82"/>
      <c r="P3" s="82"/>
      <c r="Q3" s="82"/>
      <c r="R3" s="82"/>
      <c r="S3" s="82"/>
      <c r="T3" s="82"/>
    </row>
    <row r="4" spans="1:20" s="25" customFormat="1" ht="14.5" customHeight="1">
      <c r="A4" s="60"/>
      <c r="B4" s="80"/>
      <c r="C4" s="83" t="s">
        <v>386</v>
      </c>
      <c r="D4" s="83" t="s">
        <v>387</v>
      </c>
      <c r="E4" s="485"/>
      <c r="F4" s="486"/>
      <c r="G4" s="487"/>
      <c r="H4" s="82"/>
      <c r="I4" s="82"/>
      <c r="J4" s="82"/>
      <c r="K4" s="82"/>
      <c r="L4" s="82"/>
      <c r="M4" s="82"/>
      <c r="N4" s="82"/>
      <c r="O4" s="82"/>
      <c r="P4" s="82"/>
      <c r="Q4" s="82"/>
      <c r="R4" s="82"/>
      <c r="S4" s="82"/>
      <c r="T4" s="82"/>
    </row>
    <row r="5" spans="1:20" s="25" customFormat="1" ht="14.5" customHeight="1">
      <c r="A5" s="60"/>
      <c r="B5" s="80"/>
      <c r="C5" s="81" t="s">
        <v>0</v>
      </c>
      <c r="D5" s="81" t="s">
        <v>62</v>
      </c>
      <c r="E5" s="485"/>
      <c r="F5" s="486"/>
      <c r="G5" s="487"/>
      <c r="H5" s="82"/>
      <c r="I5" s="82"/>
      <c r="J5" s="82"/>
      <c r="K5" s="82"/>
      <c r="L5" s="82"/>
      <c r="M5" s="82"/>
      <c r="N5" s="82"/>
      <c r="O5" s="82"/>
      <c r="P5" s="82"/>
      <c r="Q5" s="82"/>
      <c r="R5" s="82"/>
      <c r="S5" s="82"/>
      <c r="T5" s="82"/>
    </row>
    <row r="6" spans="1:20" s="25" customFormat="1" ht="14.5" customHeight="1">
      <c r="A6" s="60"/>
      <c r="B6" s="80"/>
      <c r="C6" s="83" t="s">
        <v>112</v>
      </c>
      <c r="D6" s="83" t="s">
        <v>113</v>
      </c>
      <c r="E6" s="485"/>
      <c r="F6" s="486"/>
      <c r="G6" s="487"/>
      <c r="H6" s="82"/>
      <c r="I6" s="82"/>
      <c r="J6" s="82"/>
      <c r="K6" s="82"/>
      <c r="L6" s="82"/>
      <c r="M6" s="82"/>
      <c r="N6" s="82"/>
      <c r="O6" s="82"/>
      <c r="P6" s="82"/>
      <c r="Q6" s="82"/>
      <c r="R6" s="82"/>
      <c r="S6" s="82"/>
      <c r="T6" s="82"/>
    </row>
    <row r="7" spans="1:20" s="25" customFormat="1" ht="14.5" customHeight="1">
      <c r="A7" s="60"/>
      <c r="B7" s="80"/>
      <c r="C7" s="81" t="s">
        <v>64</v>
      </c>
      <c r="D7" s="81" t="s">
        <v>63</v>
      </c>
      <c r="E7" s="485"/>
      <c r="F7" s="486"/>
      <c r="G7" s="487"/>
      <c r="H7" s="82"/>
      <c r="I7" s="82"/>
      <c r="J7" s="82"/>
      <c r="K7" s="82"/>
      <c r="L7" s="82"/>
      <c r="M7" s="82"/>
      <c r="N7" s="82"/>
      <c r="O7" s="82"/>
      <c r="P7" s="82"/>
      <c r="Q7" s="82"/>
      <c r="R7" s="82"/>
      <c r="S7" s="82"/>
      <c r="T7" s="82"/>
    </row>
    <row r="8" spans="1:20" s="25" customFormat="1" ht="30.5" customHeight="1">
      <c r="A8" s="60"/>
      <c r="B8" s="80"/>
      <c r="C8" s="22" t="s">
        <v>115</v>
      </c>
      <c r="D8" s="22" t="s">
        <v>116</v>
      </c>
      <c r="E8" s="485"/>
      <c r="F8" s="486"/>
      <c r="G8" s="487"/>
      <c r="H8" s="82"/>
      <c r="I8" s="82"/>
      <c r="J8" s="82"/>
      <c r="K8" s="82"/>
      <c r="L8" s="82"/>
      <c r="M8" s="82"/>
      <c r="N8" s="82"/>
      <c r="O8" s="82"/>
      <c r="P8" s="82"/>
      <c r="Q8" s="82"/>
      <c r="R8" s="82"/>
      <c r="S8" s="82"/>
      <c r="T8" s="82"/>
    </row>
    <row r="9" spans="1:20" s="25" customFormat="1" ht="14.5" customHeight="1">
      <c r="A9" s="60"/>
      <c r="B9" s="80"/>
      <c r="C9" s="20" t="s">
        <v>1</v>
      </c>
      <c r="D9" s="20"/>
      <c r="E9" s="485"/>
      <c r="F9" s="486"/>
      <c r="G9" s="487"/>
      <c r="H9" s="82"/>
      <c r="I9" s="82"/>
      <c r="J9" s="82"/>
      <c r="K9" s="82"/>
      <c r="L9" s="82"/>
      <c r="M9" s="82"/>
      <c r="N9" s="82"/>
      <c r="O9" s="82"/>
      <c r="P9" s="82"/>
      <c r="Q9" s="82"/>
      <c r="R9" s="82"/>
      <c r="S9" s="82"/>
      <c r="T9" s="82"/>
    </row>
    <row r="10" spans="1:20" s="25" customFormat="1" ht="14.5" customHeight="1">
      <c r="A10" s="60"/>
      <c r="B10" s="80"/>
      <c r="C10" s="22" t="s">
        <v>105</v>
      </c>
      <c r="D10" s="22" t="s">
        <v>106</v>
      </c>
      <c r="E10" s="485"/>
      <c r="F10" s="486"/>
      <c r="G10" s="487"/>
      <c r="H10" s="82"/>
      <c r="I10" s="82"/>
      <c r="J10" s="82"/>
      <c r="K10" s="82"/>
      <c r="L10" s="82"/>
      <c r="M10" s="82"/>
      <c r="N10" s="82"/>
      <c r="O10" s="82"/>
      <c r="P10" s="82"/>
      <c r="Q10" s="82"/>
      <c r="R10" s="82"/>
      <c r="S10" s="82"/>
      <c r="T10" s="82"/>
    </row>
    <row r="11" spans="1:20" ht="15" customHeight="1">
      <c r="A11" s="79"/>
      <c r="B11" s="27"/>
      <c r="C11" s="27"/>
      <c r="D11" s="28"/>
      <c r="E11" s="482"/>
      <c r="F11" s="483"/>
      <c r="G11" s="484"/>
      <c r="H11" s="28"/>
      <c r="I11" s="28"/>
      <c r="J11" s="28"/>
      <c r="K11" s="28"/>
      <c r="L11" s="28"/>
      <c r="M11" s="28"/>
      <c r="N11" s="28"/>
      <c r="O11" s="28"/>
      <c r="P11" s="28"/>
      <c r="Q11" s="28"/>
      <c r="R11" s="28"/>
      <c r="S11" s="28"/>
    </row>
    <row r="12" spans="1:20" s="87" customFormat="1" ht="13">
      <c r="A12" s="84"/>
      <c r="B12" s="85" t="s">
        <v>15</v>
      </c>
      <c r="C12" s="86" t="s">
        <v>9</v>
      </c>
      <c r="D12" s="19" t="s">
        <v>388</v>
      </c>
      <c r="E12" s="11" t="s">
        <v>13</v>
      </c>
      <c r="F12" s="488" t="s">
        <v>11</v>
      </c>
      <c r="G12" s="12" t="s">
        <v>12</v>
      </c>
      <c r="H12" s="11" t="s">
        <v>3</v>
      </c>
      <c r="I12" s="11" t="s">
        <v>11</v>
      </c>
      <c r="J12" s="12" t="s">
        <v>12</v>
      </c>
      <c r="K12" s="11" t="s">
        <v>4</v>
      </c>
      <c r="L12" s="11" t="s">
        <v>11</v>
      </c>
      <c r="M12" s="12" t="s">
        <v>12</v>
      </c>
      <c r="N12" s="11" t="s">
        <v>5</v>
      </c>
      <c r="O12" s="11" t="s">
        <v>11</v>
      </c>
      <c r="P12" s="12" t="s">
        <v>12</v>
      </c>
      <c r="Q12" s="11" t="s">
        <v>6</v>
      </c>
      <c r="R12" s="11" t="s">
        <v>11</v>
      </c>
      <c r="S12" s="13" t="s">
        <v>12</v>
      </c>
      <c r="T12" s="59" t="s">
        <v>12</v>
      </c>
    </row>
    <row r="13" spans="1:20" s="87" customFormat="1" ht="13">
      <c r="A13" s="57">
        <v>3</v>
      </c>
      <c r="B13" s="57">
        <v>3</v>
      </c>
      <c r="C13" s="20" t="s">
        <v>389</v>
      </c>
      <c r="D13" s="20" t="s">
        <v>390</v>
      </c>
      <c r="E13" s="86"/>
      <c r="F13" s="489"/>
      <c r="G13" s="490"/>
      <c r="H13" s="88"/>
      <c r="I13" s="88"/>
      <c r="J13" s="88"/>
      <c r="K13" s="88"/>
      <c r="L13" s="88"/>
      <c r="M13" s="88"/>
      <c r="N13" s="88"/>
      <c r="O13" s="88"/>
      <c r="P13" s="88"/>
      <c r="Q13" s="88"/>
      <c r="R13" s="88"/>
      <c r="S13" s="88"/>
    </row>
    <row r="14" spans="1:20" s="87" customFormat="1" ht="87.5" customHeight="1">
      <c r="A14" s="57">
        <v>3</v>
      </c>
      <c r="B14" s="57" t="s">
        <v>65</v>
      </c>
      <c r="C14" s="21" t="s">
        <v>2535</v>
      </c>
      <c r="D14" s="21" t="s">
        <v>391</v>
      </c>
      <c r="E14" s="86"/>
      <c r="F14" s="489"/>
      <c r="G14" s="490"/>
      <c r="H14" s="88"/>
      <c r="I14" s="88"/>
      <c r="J14" s="88"/>
      <c r="K14" s="88"/>
      <c r="L14" s="88"/>
      <c r="M14" s="88"/>
      <c r="N14" s="88"/>
      <c r="O14" s="88"/>
      <c r="P14" s="88"/>
      <c r="Q14" s="88"/>
      <c r="R14" s="88"/>
      <c r="S14" s="88"/>
    </row>
    <row r="15" spans="1:20" s="91" customFormat="1" ht="264" customHeight="1">
      <c r="A15" s="89">
        <v>3</v>
      </c>
      <c r="B15" s="89" t="s">
        <v>66</v>
      </c>
      <c r="C15" s="476" t="s">
        <v>2536</v>
      </c>
      <c r="D15" s="476" t="s">
        <v>392</v>
      </c>
      <c r="E15" s="491"/>
      <c r="F15" s="492"/>
      <c r="G15" s="493"/>
      <c r="H15" s="90"/>
      <c r="I15" s="90"/>
      <c r="J15" s="90"/>
      <c r="K15" s="90"/>
      <c r="L15" s="90"/>
      <c r="M15" s="90"/>
      <c r="N15" s="90"/>
      <c r="O15" s="90"/>
      <c r="P15" s="90"/>
      <c r="Q15" s="90"/>
      <c r="R15" s="90"/>
      <c r="S15" s="90"/>
    </row>
    <row r="16" spans="1:20" s="92" customFormat="1" ht="27.5" customHeight="1">
      <c r="A16" s="84">
        <v>4</v>
      </c>
      <c r="B16" s="84" t="s">
        <v>151</v>
      </c>
      <c r="C16" s="20" t="s">
        <v>393</v>
      </c>
      <c r="D16" s="20" t="s">
        <v>394</v>
      </c>
      <c r="E16" s="86"/>
      <c r="F16" s="489"/>
      <c r="G16" s="490"/>
      <c r="H16" s="88"/>
      <c r="I16" s="88"/>
      <c r="J16" s="88"/>
      <c r="K16" s="88"/>
      <c r="L16" s="88"/>
      <c r="M16" s="88"/>
      <c r="N16" s="88"/>
      <c r="O16" s="88"/>
      <c r="P16" s="88"/>
      <c r="Q16" s="88"/>
      <c r="R16" s="88"/>
      <c r="S16" s="88"/>
    </row>
    <row r="17" spans="1:19" s="25" customFormat="1" ht="195" customHeight="1">
      <c r="A17" s="84">
        <v>4</v>
      </c>
      <c r="B17" s="93" t="s">
        <v>32</v>
      </c>
      <c r="C17" s="22" t="s">
        <v>395</v>
      </c>
      <c r="D17" s="22" t="s">
        <v>396</v>
      </c>
      <c r="E17" s="22" t="s">
        <v>2674</v>
      </c>
      <c r="F17" s="494" t="s">
        <v>2550</v>
      </c>
      <c r="G17" s="495"/>
      <c r="H17" s="94"/>
      <c r="I17" s="94"/>
      <c r="J17" s="94"/>
      <c r="K17" s="94"/>
      <c r="L17" s="94"/>
      <c r="M17" s="94"/>
      <c r="N17" s="94"/>
      <c r="O17" s="94"/>
      <c r="P17" s="94"/>
      <c r="Q17" s="94"/>
      <c r="R17" s="94"/>
      <c r="S17" s="94"/>
    </row>
    <row r="18" spans="1:19" s="25" customFormat="1" ht="119.5" customHeight="1">
      <c r="A18" s="84">
        <v>4</v>
      </c>
      <c r="B18" s="93" t="s">
        <v>33</v>
      </c>
      <c r="C18" s="22" t="s">
        <v>397</v>
      </c>
      <c r="D18" s="22" t="s">
        <v>398</v>
      </c>
      <c r="E18" s="22" t="s">
        <v>2675</v>
      </c>
      <c r="F18" s="494" t="s">
        <v>2550</v>
      </c>
      <c r="G18" s="495"/>
      <c r="H18" s="94"/>
      <c r="I18" s="94"/>
      <c r="J18" s="94"/>
      <c r="K18" s="94"/>
      <c r="L18" s="94"/>
      <c r="M18" s="94"/>
      <c r="N18" s="94"/>
      <c r="O18" s="94"/>
      <c r="P18" s="94"/>
      <c r="Q18" s="94"/>
      <c r="R18" s="94"/>
      <c r="S18" s="94"/>
    </row>
    <row r="19" spans="1:19" s="25" customFormat="1" ht="273" customHeight="1">
      <c r="A19" s="84">
        <v>4</v>
      </c>
      <c r="B19" s="93" t="s">
        <v>399</v>
      </c>
      <c r="C19" s="22" t="s">
        <v>400</v>
      </c>
      <c r="D19" s="22" t="s">
        <v>401</v>
      </c>
      <c r="E19" s="496" t="s">
        <v>2676</v>
      </c>
      <c r="F19" s="494" t="s">
        <v>2550</v>
      </c>
      <c r="G19" s="495"/>
      <c r="H19" s="94"/>
      <c r="I19" s="94"/>
      <c r="J19" s="94"/>
      <c r="K19" s="94"/>
      <c r="L19" s="94"/>
      <c r="M19" s="94"/>
      <c r="N19" s="94"/>
      <c r="O19" s="94"/>
      <c r="P19" s="94"/>
      <c r="Q19" s="94"/>
      <c r="R19" s="94"/>
      <c r="S19" s="94"/>
    </row>
    <row r="20" spans="1:19" s="87" customFormat="1" ht="23.5" customHeight="1">
      <c r="A20" s="57">
        <v>5</v>
      </c>
      <c r="B20" s="57" t="s">
        <v>402</v>
      </c>
      <c r="C20" s="20" t="s">
        <v>403</v>
      </c>
      <c r="D20" s="20" t="s">
        <v>404</v>
      </c>
      <c r="E20" s="497"/>
      <c r="F20" s="498"/>
      <c r="G20" s="490"/>
      <c r="H20" s="95"/>
      <c r="I20" s="95"/>
      <c r="J20" s="95"/>
      <c r="K20" s="95"/>
      <c r="L20" s="95"/>
      <c r="M20" s="95"/>
      <c r="N20" s="95"/>
      <c r="O20" s="95"/>
      <c r="P20" s="95"/>
      <c r="Q20" s="95"/>
      <c r="R20" s="95"/>
      <c r="S20" s="95"/>
    </row>
    <row r="21" spans="1:19" s="25" customFormat="1" ht="203" customHeight="1">
      <c r="A21" s="84">
        <v>5</v>
      </c>
      <c r="B21" s="96" t="s">
        <v>37</v>
      </c>
      <c r="C21" s="63" t="s">
        <v>2537</v>
      </c>
      <c r="D21" s="63" t="s">
        <v>405</v>
      </c>
      <c r="E21" s="496" t="s">
        <v>2677</v>
      </c>
      <c r="F21" s="494" t="s">
        <v>2550</v>
      </c>
      <c r="G21" s="495"/>
      <c r="H21" s="94"/>
      <c r="I21" s="94"/>
      <c r="J21" s="94"/>
      <c r="K21" s="94"/>
      <c r="L21" s="94"/>
      <c r="M21" s="94"/>
      <c r="N21" s="94"/>
      <c r="O21" s="94"/>
      <c r="P21" s="94"/>
      <c r="Q21" s="94"/>
      <c r="R21" s="94"/>
      <c r="S21" s="94"/>
    </row>
    <row r="22" spans="1:19" s="25" customFormat="1" ht="140.5" customHeight="1">
      <c r="A22" s="84">
        <v>5</v>
      </c>
      <c r="B22" s="93" t="s">
        <v>38</v>
      </c>
      <c r="C22" s="22" t="s">
        <v>406</v>
      </c>
      <c r="D22" s="22" t="s">
        <v>407</v>
      </c>
      <c r="E22" s="22" t="s">
        <v>2551</v>
      </c>
      <c r="F22" s="499" t="s">
        <v>2550</v>
      </c>
      <c r="G22" s="500"/>
      <c r="H22" s="97"/>
      <c r="I22" s="97"/>
      <c r="J22" s="97"/>
      <c r="K22" s="97"/>
      <c r="L22" s="97"/>
      <c r="M22" s="97"/>
      <c r="N22" s="97"/>
      <c r="O22" s="97"/>
      <c r="P22" s="97"/>
      <c r="Q22" s="97"/>
      <c r="R22" s="97"/>
      <c r="S22" s="97"/>
    </row>
    <row r="23" spans="1:19" s="25" customFormat="1" ht="229" customHeight="1">
      <c r="A23" s="84">
        <v>5</v>
      </c>
      <c r="B23" s="96" t="s">
        <v>408</v>
      </c>
      <c r="C23" s="63" t="s">
        <v>2538</v>
      </c>
      <c r="D23" s="63" t="s">
        <v>409</v>
      </c>
      <c r="E23" s="22" t="s">
        <v>2678</v>
      </c>
      <c r="F23" s="499" t="s">
        <v>2550</v>
      </c>
      <c r="G23" s="500"/>
      <c r="H23" s="97"/>
      <c r="I23" s="97"/>
      <c r="J23" s="97"/>
      <c r="K23" s="97"/>
      <c r="L23" s="97"/>
      <c r="M23" s="97"/>
      <c r="N23" s="97"/>
      <c r="O23" s="97"/>
      <c r="P23" s="97"/>
      <c r="Q23" s="97"/>
      <c r="R23" s="97"/>
      <c r="S23" s="97"/>
    </row>
    <row r="24" spans="1:19" s="25" customFormat="1" ht="256" customHeight="1">
      <c r="A24" s="84">
        <v>5</v>
      </c>
      <c r="B24" s="96" t="s">
        <v>410</v>
      </c>
      <c r="C24" s="63" t="s">
        <v>2539</v>
      </c>
      <c r="D24" s="63" t="s">
        <v>411</v>
      </c>
      <c r="E24" s="22" t="s">
        <v>2552</v>
      </c>
      <c r="F24" s="499" t="s">
        <v>2550</v>
      </c>
      <c r="G24" s="500"/>
      <c r="H24" s="97"/>
      <c r="I24" s="97"/>
      <c r="J24" s="97"/>
      <c r="K24" s="97"/>
      <c r="L24" s="97"/>
      <c r="M24" s="97"/>
      <c r="N24" s="97"/>
      <c r="O24" s="97"/>
      <c r="P24" s="97"/>
      <c r="Q24" s="97"/>
      <c r="R24" s="97"/>
      <c r="S24" s="97"/>
    </row>
    <row r="25" spans="1:19" s="25" customFormat="1" ht="409.5" customHeight="1">
      <c r="A25" s="84">
        <v>5</v>
      </c>
      <c r="B25" s="96" t="s">
        <v>412</v>
      </c>
      <c r="C25" s="63" t="s">
        <v>2540</v>
      </c>
      <c r="D25" s="63" t="s">
        <v>413</v>
      </c>
      <c r="E25" s="22" t="s">
        <v>2679</v>
      </c>
      <c r="F25" s="499" t="s">
        <v>2550</v>
      </c>
      <c r="G25" s="500" t="s">
        <v>2680</v>
      </c>
      <c r="H25" s="97"/>
      <c r="I25" s="97"/>
      <c r="J25" s="97"/>
      <c r="K25" s="97"/>
      <c r="L25" s="97"/>
      <c r="M25" s="97"/>
      <c r="N25" s="97"/>
      <c r="O25" s="97"/>
      <c r="P25" s="97"/>
      <c r="Q25" s="97"/>
      <c r="R25" s="97"/>
      <c r="S25" s="97"/>
    </row>
    <row r="26" spans="1:19" s="87" customFormat="1" ht="112" customHeight="1">
      <c r="A26" s="84">
        <v>5</v>
      </c>
      <c r="B26" s="84" t="s">
        <v>414</v>
      </c>
      <c r="C26" s="42" t="s">
        <v>415</v>
      </c>
      <c r="D26" s="42" t="s">
        <v>416</v>
      </c>
      <c r="E26" s="21"/>
      <c r="F26" s="501"/>
      <c r="G26" s="59"/>
      <c r="H26" s="98"/>
      <c r="I26" s="98"/>
      <c r="J26" s="98"/>
      <c r="K26" s="98"/>
      <c r="L26" s="98"/>
      <c r="M26" s="98"/>
      <c r="N26" s="98"/>
      <c r="O26" s="98"/>
      <c r="P26" s="98"/>
      <c r="Q26" s="98"/>
      <c r="R26" s="98"/>
      <c r="S26" s="98"/>
    </row>
    <row r="27" spans="1:19" s="92" customFormat="1" ht="26" customHeight="1">
      <c r="A27" s="84">
        <v>5</v>
      </c>
      <c r="B27" s="84" t="s">
        <v>39</v>
      </c>
      <c r="C27" s="20" t="s">
        <v>417</v>
      </c>
      <c r="D27" s="20" t="s">
        <v>418</v>
      </c>
      <c r="E27" s="20"/>
      <c r="F27" s="502"/>
      <c r="G27" s="59"/>
      <c r="H27" s="99"/>
      <c r="I27" s="99"/>
      <c r="J27" s="99"/>
      <c r="K27" s="99"/>
      <c r="L27" s="99"/>
      <c r="M27" s="99"/>
      <c r="N27" s="99"/>
      <c r="O27" s="99"/>
      <c r="P27" s="99"/>
      <c r="Q27" s="99"/>
      <c r="R27" s="99"/>
      <c r="S27" s="99"/>
    </row>
    <row r="28" spans="1:19" s="25" customFormat="1" ht="260" customHeight="1">
      <c r="A28" s="84">
        <v>5</v>
      </c>
      <c r="B28" s="96" t="s">
        <v>40</v>
      </c>
      <c r="C28" s="63" t="s">
        <v>2541</v>
      </c>
      <c r="D28" s="63" t="s">
        <v>2542</v>
      </c>
      <c r="E28" s="22" t="s">
        <v>2685</v>
      </c>
      <c r="F28" s="499" t="s">
        <v>2550</v>
      </c>
      <c r="G28" s="500"/>
      <c r="H28" s="97"/>
      <c r="I28" s="97"/>
      <c r="J28" s="97"/>
      <c r="K28" s="97"/>
      <c r="L28" s="97"/>
      <c r="M28" s="97"/>
      <c r="N28" s="97"/>
      <c r="O28" s="97"/>
      <c r="P28" s="97"/>
      <c r="Q28" s="97"/>
      <c r="R28" s="97"/>
      <c r="S28" s="97"/>
    </row>
    <row r="29" spans="1:19" s="92" customFormat="1" ht="33" customHeight="1">
      <c r="A29" s="84">
        <v>5</v>
      </c>
      <c r="B29" s="84" t="s">
        <v>41</v>
      </c>
      <c r="C29" s="20" t="s">
        <v>419</v>
      </c>
      <c r="D29" s="20" t="s">
        <v>420</v>
      </c>
      <c r="E29" s="20"/>
      <c r="F29" s="502"/>
      <c r="G29" s="59"/>
      <c r="H29" s="99"/>
      <c r="I29" s="99"/>
      <c r="J29" s="99"/>
      <c r="K29" s="99"/>
      <c r="L29" s="99"/>
      <c r="M29" s="99"/>
      <c r="N29" s="99"/>
      <c r="O29" s="99"/>
      <c r="P29" s="99"/>
      <c r="Q29" s="99"/>
      <c r="R29" s="99"/>
      <c r="S29" s="99"/>
    </row>
    <row r="30" spans="1:19" s="87" customFormat="1" ht="200" customHeight="1">
      <c r="A30" s="84"/>
      <c r="B30" s="84"/>
      <c r="C30" s="21" t="s">
        <v>2543</v>
      </c>
      <c r="D30" s="21" t="s">
        <v>421</v>
      </c>
      <c r="E30" s="22" t="s">
        <v>2553</v>
      </c>
      <c r="F30" s="499" t="s">
        <v>2550</v>
      </c>
      <c r="G30" s="500"/>
      <c r="H30" s="98"/>
      <c r="I30" s="98"/>
      <c r="J30" s="98"/>
      <c r="K30" s="98"/>
      <c r="L30" s="98"/>
      <c r="M30" s="98"/>
      <c r="N30" s="98"/>
      <c r="O30" s="98"/>
      <c r="P30" s="98"/>
      <c r="Q30" s="98"/>
      <c r="R30" s="98"/>
      <c r="S30" s="98"/>
    </row>
    <row r="31" spans="1:19" s="25" customFormat="1" ht="105" customHeight="1">
      <c r="A31" s="84">
        <v>5</v>
      </c>
      <c r="B31" s="96" t="s">
        <v>42</v>
      </c>
      <c r="C31" s="63" t="s">
        <v>422</v>
      </c>
      <c r="D31" s="63" t="s">
        <v>423</v>
      </c>
      <c r="E31" s="22" t="s">
        <v>2554</v>
      </c>
      <c r="F31" s="499" t="s">
        <v>2550</v>
      </c>
      <c r="G31" s="500"/>
      <c r="H31" s="97"/>
      <c r="I31" s="97"/>
      <c r="J31" s="97"/>
      <c r="K31" s="97"/>
      <c r="L31" s="97"/>
      <c r="M31" s="97"/>
      <c r="N31" s="97"/>
      <c r="O31" s="97"/>
      <c r="P31" s="97"/>
      <c r="Q31" s="97"/>
      <c r="R31" s="97"/>
      <c r="S31" s="97"/>
    </row>
    <row r="32" spans="1:19" s="25" customFormat="1" ht="180" customHeight="1">
      <c r="A32" s="84">
        <v>5</v>
      </c>
      <c r="B32" s="96" t="s">
        <v>424</v>
      </c>
      <c r="C32" s="63" t="s">
        <v>425</v>
      </c>
      <c r="D32" s="63" t="s">
        <v>426</v>
      </c>
      <c r="E32" s="22" t="s">
        <v>2554</v>
      </c>
      <c r="F32" s="499" t="s">
        <v>2550</v>
      </c>
      <c r="G32" s="500"/>
      <c r="H32" s="97"/>
      <c r="I32" s="97"/>
      <c r="J32" s="97"/>
      <c r="K32" s="97"/>
      <c r="L32" s="97"/>
      <c r="M32" s="97"/>
      <c r="N32" s="97"/>
      <c r="O32" s="97"/>
      <c r="P32" s="97"/>
      <c r="Q32" s="97"/>
      <c r="R32" s="97"/>
      <c r="S32" s="97"/>
    </row>
    <row r="33" spans="1:19" s="25" customFormat="1" ht="90.5" customHeight="1">
      <c r="A33" s="84">
        <v>5</v>
      </c>
      <c r="B33" s="96" t="s">
        <v>427</v>
      </c>
      <c r="C33" s="63" t="s">
        <v>428</v>
      </c>
      <c r="D33" s="63" t="s">
        <v>429</v>
      </c>
      <c r="E33" s="22" t="s">
        <v>2554</v>
      </c>
      <c r="F33" s="499" t="s">
        <v>2550</v>
      </c>
      <c r="G33" s="500"/>
      <c r="H33" s="97"/>
      <c r="I33" s="97"/>
      <c r="J33" s="97"/>
      <c r="K33" s="97"/>
      <c r="L33" s="97"/>
      <c r="M33" s="97"/>
      <c r="N33" s="97"/>
      <c r="O33" s="97"/>
      <c r="P33" s="97"/>
      <c r="Q33" s="97"/>
      <c r="R33" s="97"/>
      <c r="S33" s="97"/>
    </row>
    <row r="34" spans="1:19" s="87" customFormat="1" ht="26">
      <c r="A34" s="57">
        <v>6</v>
      </c>
      <c r="B34" s="57" t="s">
        <v>161</v>
      </c>
      <c r="C34" s="20" t="s">
        <v>430</v>
      </c>
      <c r="D34" s="20" t="s">
        <v>431</v>
      </c>
      <c r="E34" s="21"/>
      <c r="F34" s="501"/>
      <c r="G34" s="59"/>
      <c r="H34" s="98"/>
      <c r="I34" s="98"/>
      <c r="J34" s="98"/>
      <c r="K34" s="98"/>
      <c r="L34" s="98"/>
      <c r="M34" s="98"/>
      <c r="N34" s="98"/>
      <c r="O34" s="98"/>
      <c r="P34" s="98"/>
      <c r="Q34" s="98"/>
      <c r="R34" s="98"/>
      <c r="S34" s="98"/>
    </row>
    <row r="35" spans="1:19" s="87" customFormat="1" ht="103.5" customHeight="1">
      <c r="A35" s="84">
        <v>6</v>
      </c>
      <c r="B35" s="84" t="s">
        <v>44</v>
      </c>
      <c r="C35" s="21" t="s">
        <v>432</v>
      </c>
      <c r="D35" s="21" t="s">
        <v>433</v>
      </c>
      <c r="E35" s="21"/>
      <c r="F35" s="501"/>
      <c r="G35" s="59"/>
      <c r="H35" s="98"/>
      <c r="I35" s="98"/>
      <c r="J35" s="98"/>
      <c r="K35" s="98"/>
      <c r="L35" s="98"/>
      <c r="M35" s="98"/>
      <c r="N35" s="98"/>
      <c r="O35" s="98"/>
      <c r="P35" s="98"/>
      <c r="Q35" s="98"/>
      <c r="R35" s="98"/>
      <c r="S35" s="98"/>
    </row>
    <row r="36" spans="1:19" s="25" customFormat="1" ht="409.5" customHeight="1">
      <c r="A36" s="84">
        <v>6</v>
      </c>
      <c r="B36" s="96" t="s">
        <v>434</v>
      </c>
      <c r="C36" s="63" t="s">
        <v>2544</v>
      </c>
      <c r="D36" s="63" t="s">
        <v>435</v>
      </c>
      <c r="E36" s="22" t="s">
        <v>2686</v>
      </c>
      <c r="F36" s="499" t="s">
        <v>2550</v>
      </c>
      <c r="G36" s="500"/>
      <c r="H36" s="97"/>
      <c r="I36" s="97"/>
      <c r="J36" s="97"/>
      <c r="K36" s="97"/>
      <c r="L36" s="97"/>
      <c r="M36" s="97"/>
      <c r="N36" s="97"/>
      <c r="O36" s="97"/>
      <c r="P36" s="97"/>
      <c r="Q36" s="97"/>
      <c r="R36" s="97"/>
      <c r="S36" s="97"/>
    </row>
    <row r="37" spans="1:19" s="25" customFormat="1" ht="114" customHeight="1">
      <c r="A37" s="84">
        <v>6</v>
      </c>
      <c r="B37" s="96" t="s">
        <v>45</v>
      </c>
      <c r="C37" s="63" t="s">
        <v>436</v>
      </c>
      <c r="D37" s="63" t="s">
        <v>437</v>
      </c>
      <c r="E37" s="22" t="s">
        <v>2555</v>
      </c>
      <c r="F37" s="499" t="s">
        <v>2550</v>
      </c>
      <c r="G37" s="500"/>
      <c r="H37" s="97"/>
      <c r="I37" s="97"/>
      <c r="J37" s="97"/>
      <c r="K37" s="97"/>
      <c r="L37" s="97"/>
      <c r="M37" s="97"/>
      <c r="N37" s="97"/>
      <c r="O37" s="97"/>
      <c r="P37" s="97"/>
      <c r="Q37" s="97"/>
      <c r="R37" s="97"/>
      <c r="S37" s="97"/>
    </row>
    <row r="38" spans="1:19" s="25" customFormat="1" ht="64" customHeight="1">
      <c r="A38" s="84">
        <v>6</v>
      </c>
      <c r="B38" s="96" t="s">
        <v>46</v>
      </c>
      <c r="C38" s="63" t="s">
        <v>438</v>
      </c>
      <c r="D38" s="63" t="s">
        <v>439</v>
      </c>
      <c r="E38" s="22" t="s">
        <v>2556</v>
      </c>
      <c r="F38" s="499" t="s">
        <v>2550</v>
      </c>
      <c r="G38" s="500"/>
      <c r="H38" s="97"/>
      <c r="I38" s="97"/>
      <c r="J38" s="97"/>
      <c r="K38" s="97"/>
      <c r="L38" s="97"/>
      <c r="M38" s="97"/>
      <c r="N38" s="97"/>
      <c r="O38" s="97"/>
      <c r="P38" s="97"/>
      <c r="Q38" s="97"/>
      <c r="R38" s="97"/>
      <c r="S38" s="97"/>
    </row>
    <row r="39" spans="1:19" s="87" customFormat="1" ht="23" customHeight="1">
      <c r="A39" s="57">
        <v>7</v>
      </c>
      <c r="B39" s="57" t="s">
        <v>169</v>
      </c>
      <c r="C39" s="20" t="s">
        <v>440</v>
      </c>
      <c r="D39" s="20" t="s">
        <v>441</v>
      </c>
      <c r="E39" s="21"/>
      <c r="F39" s="501"/>
      <c r="G39" s="59"/>
      <c r="H39" s="98"/>
      <c r="I39" s="98"/>
      <c r="J39" s="98"/>
      <c r="K39" s="98"/>
      <c r="L39" s="98"/>
      <c r="M39" s="98"/>
      <c r="N39" s="98"/>
      <c r="O39" s="98"/>
      <c r="P39" s="98"/>
      <c r="Q39" s="98"/>
      <c r="R39" s="98"/>
      <c r="S39" s="98"/>
    </row>
    <row r="40" spans="1:19" s="25" customFormat="1" ht="138" customHeight="1">
      <c r="A40" s="84">
        <v>7</v>
      </c>
      <c r="B40" s="96" t="s">
        <v>48</v>
      </c>
      <c r="C40" s="63" t="s">
        <v>442</v>
      </c>
      <c r="D40" s="63" t="s">
        <v>443</v>
      </c>
      <c r="E40" s="22" t="s">
        <v>2687</v>
      </c>
      <c r="F40" s="499" t="s">
        <v>2550</v>
      </c>
      <c r="G40" s="500"/>
      <c r="H40" s="97"/>
      <c r="I40" s="97"/>
      <c r="J40" s="97"/>
      <c r="K40" s="97"/>
      <c r="L40" s="97"/>
      <c r="M40" s="97"/>
      <c r="N40" s="97"/>
      <c r="O40" s="97"/>
      <c r="P40" s="97"/>
      <c r="Q40" s="97"/>
      <c r="R40" s="97"/>
      <c r="S40" s="97"/>
    </row>
    <row r="41" spans="1:19" s="87" customFormat="1" ht="26.5" customHeight="1">
      <c r="A41" s="84">
        <v>7</v>
      </c>
      <c r="B41" s="84" t="s">
        <v>49</v>
      </c>
      <c r="C41" s="21" t="s">
        <v>444</v>
      </c>
      <c r="D41" s="21" t="s">
        <v>445</v>
      </c>
      <c r="E41" s="20"/>
      <c r="F41" s="502"/>
      <c r="G41" s="59"/>
      <c r="H41" s="98"/>
      <c r="I41" s="98"/>
      <c r="J41" s="98"/>
      <c r="K41" s="98"/>
      <c r="L41" s="98"/>
      <c r="M41" s="98"/>
      <c r="N41" s="98"/>
      <c r="O41" s="98"/>
      <c r="P41" s="98"/>
      <c r="Q41" s="98"/>
      <c r="R41" s="98"/>
      <c r="S41" s="98"/>
    </row>
    <row r="42" spans="1:19" s="25" customFormat="1" ht="409.6" customHeight="1">
      <c r="A42" s="84">
        <v>7</v>
      </c>
      <c r="B42" s="96" t="s">
        <v>446</v>
      </c>
      <c r="C42" s="63" t="s">
        <v>447</v>
      </c>
      <c r="D42" s="63" t="s">
        <v>448</v>
      </c>
      <c r="E42" s="22" t="s">
        <v>2688</v>
      </c>
      <c r="F42" s="499" t="s">
        <v>2550</v>
      </c>
      <c r="G42" s="500"/>
      <c r="H42" s="97"/>
      <c r="I42" s="97"/>
      <c r="J42" s="97"/>
      <c r="K42" s="97"/>
      <c r="L42" s="97"/>
      <c r="M42" s="97"/>
      <c r="N42" s="97"/>
      <c r="O42" s="97"/>
      <c r="P42" s="97"/>
      <c r="Q42" s="97"/>
      <c r="R42" s="97"/>
      <c r="S42" s="97"/>
    </row>
    <row r="43" spans="1:19" s="25" customFormat="1" ht="174" customHeight="1">
      <c r="A43" s="84">
        <v>7</v>
      </c>
      <c r="B43" s="96" t="s">
        <v>449</v>
      </c>
      <c r="C43" s="63" t="s">
        <v>450</v>
      </c>
      <c r="D43" s="63" t="s">
        <v>451</v>
      </c>
      <c r="E43" s="22" t="s">
        <v>2689</v>
      </c>
      <c r="F43" s="499" t="s">
        <v>2550</v>
      </c>
      <c r="G43" s="500"/>
      <c r="H43" s="97"/>
      <c r="I43" s="97"/>
      <c r="J43" s="97"/>
      <c r="K43" s="97"/>
      <c r="L43" s="97"/>
      <c r="M43" s="97"/>
      <c r="N43" s="97"/>
      <c r="O43" s="97"/>
      <c r="P43" s="97"/>
      <c r="Q43" s="97"/>
      <c r="R43" s="97"/>
      <c r="S43" s="97"/>
    </row>
    <row r="44" spans="1:19" s="87" customFormat="1" ht="33.5" customHeight="1">
      <c r="A44" s="84">
        <v>7</v>
      </c>
      <c r="B44" s="84" t="s">
        <v>50</v>
      </c>
      <c r="C44" s="21" t="s">
        <v>452</v>
      </c>
      <c r="D44" s="21" t="s">
        <v>453</v>
      </c>
      <c r="E44" s="21"/>
      <c r="F44" s="501"/>
      <c r="G44" s="59"/>
      <c r="H44" s="98"/>
      <c r="I44" s="98"/>
      <c r="J44" s="98"/>
      <c r="K44" s="98"/>
      <c r="L44" s="98"/>
      <c r="M44" s="98"/>
      <c r="N44" s="98"/>
      <c r="O44" s="98"/>
      <c r="P44" s="98"/>
      <c r="Q44" s="98"/>
      <c r="R44" s="98"/>
      <c r="S44" s="98"/>
    </row>
    <row r="45" spans="1:19" s="25" customFormat="1" ht="409.6" customHeight="1">
      <c r="A45" s="84">
        <v>7</v>
      </c>
      <c r="B45" s="96" t="s">
        <v>454</v>
      </c>
      <c r="C45" s="63" t="s">
        <v>455</v>
      </c>
      <c r="D45" s="63" t="s">
        <v>456</v>
      </c>
      <c r="E45" s="22" t="s">
        <v>2690</v>
      </c>
      <c r="F45" s="499" t="s">
        <v>2550</v>
      </c>
      <c r="G45" s="500"/>
      <c r="H45" s="97"/>
      <c r="I45" s="97"/>
      <c r="J45" s="97"/>
      <c r="K45" s="97"/>
      <c r="L45" s="97"/>
      <c r="M45" s="97"/>
      <c r="N45" s="97"/>
      <c r="O45" s="97"/>
      <c r="P45" s="97"/>
      <c r="Q45" s="97"/>
      <c r="R45" s="97"/>
      <c r="S45" s="97"/>
    </row>
    <row r="46" spans="1:19" s="25" customFormat="1" ht="311" customHeight="1">
      <c r="A46" s="84">
        <v>7</v>
      </c>
      <c r="B46" s="96" t="s">
        <v>457</v>
      </c>
      <c r="C46" s="63" t="s">
        <v>458</v>
      </c>
      <c r="D46" s="63" t="s">
        <v>459</v>
      </c>
      <c r="E46" s="22" t="s">
        <v>2691</v>
      </c>
      <c r="F46" s="499" t="s">
        <v>2550</v>
      </c>
      <c r="G46" s="500"/>
      <c r="H46" s="97"/>
      <c r="I46" s="97"/>
      <c r="J46" s="97"/>
      <c r="K46" s="97"/>
      <c r="L46" s="97"/>
      <c r="M46" s="97"/>
      <c r="N46" s="97"/>
      <c r="O46" s="97"/>
      <c r="P46" s="97"/>
      <c r="Q46" s="97"/>
      <c r="R46" s="97"/>
      <c r="S46" s="97"/>
    </row>
    <row r="47" spans="1:19" s="25" customFormat="1" ht="320.5" customHeight="1">
      <c r="A47" s="84">
        <v>7</v>
      </c>
      <c r="B47" s="96" t="s">
        <v>460</v>
      </c>
      <c r="C47" s="63" t="s">
        <v>461</v>
      </c>
      <c r="D47" s="63" t="s">
        <v>462</v>
      </c>
      <c r="E47" s="22" t="s">
        <v>2692</v>
      </c>
      <c r="F47" s="499" t="s">
        <v>2550</v>
      </c>
      <c r="G47" s="500"/>
      <c r="H47" s="97"/>
      <c r="I47" s="97"/>
      <c r="J47" s="97"/>
      <c r="K47" s="97"/>
      <c r="L47" s="97"/>
      <c r="M47" s="97"/>
      <c r="N47" s="97"/>
      <c r="O47" s="97"/>
      <c r="P47" s="97"/>
      <c r="Q47" s="97"/>
      <c r="R47" s="97"/>
      <c r="S47" s="97"/>
    </row>
    <row r="48" spans="1:19" s="87" customFormat="1" ht="244.5" customHeight="1">
      <c r="A48" s="84">
        <v>7</v>
      </c>
      <c r="B48" s="84"/>
      <c r="C48" s="42" t="s">
        <v>463</v>
      </c>
      <c r="D48" s="42" t="s">
        <v>464</v>
      </c>
      <c r="E48" s="21"/>
      <c r="F48" s="501"/>
      <c r="G48" s="59"/>
      <c r="H48" s="98"/>
      <c r="I48" s="98"/>
      <c r="J48" s="98"/>
      <c r="K48" s="98"/>
      <c r="L48" s="98"/>
      <c r="M48" s="98"/>
      <c r="N48" s="98"/>
      <c r="O48" s="98"/>
      <c r="P48" s="98"/>
      <c r="Q48" s="98"/>
      <c r="R48" s="98"/>
      <c r="S48" s="98"/>
    </row>
    <row r="49" spans="1:19" s="25" customFormat="1" ht="257" customHeight="1">
      <c r="A49" s="84">
        <v>7</v>
      </c>
      <c r="B49" s="96" t="s">
        <v>465</v>
      </c>
      <c r="C49" s="63" t="s">
        <v>466</v>
      </c>
      <c r="D49" s="63" t="s">
        <v>467</v>
      </c>
      <c r="E49" s="22" t="s">
        <v>2693</v>
      </c>
      <c r="F49" s="499" t="s">
        <v>2550</v>
      </c>
      <c r="G49" s="500"/>
      <c r="H49" s="97"/>
      <c r="I49" s="97"/>
      <c r="J49" s="97"/>
      <c r="K49" s="97"/>
      <c r="L49" s="97"/>
      <c r="M49" s="97"/>
      <c r="N49" s="97"/>
      <c r="O49" s="97"/>
      <c r="P49" s="97"/>
      <c r="Q49" s="97"/>
      <c r="R49" s="97"/>
      <c r="S49" s="97"/>
    </row>
    <row r="50" spans="1:19" s="87" customFormat="1" ht="13">
      <c r="A50" s="57">
        <v>8</v>
      </c>
      <c r="B50" s="57">
        <v>8</v>
      </c>
      <c r="C50" s="20" t="s">
        <v>468</v>
      </c>
      <c r="D50" s="20" t="s">
        <v>469</v>
      </c>
      <c r="E50" s="21"/>
      <c r="F50" s="501"/>
      <c r="G50" s="59"/>
      <c r="H50" s="98"/>
      <c r="I50" s="98"/>
      <c r="J50" s="98"/>
      <c r="K50" s="98"/>
      <c r="L50" s="98"/>
      <c r="M50" s="98"/>
      <c r="N50" s="98"/>
      <c r="O50" s="98"/>
      <c r="P50" s="98"/>
      <c r="Q50" s="98"/>
      <c r="R50" s="98"/>
      <c r="S50" s="98"/>
    </row>
    <row r="51" spans="1:19" s="87" customFormat="1" ht="50.5" customHeight="1">
      <c r="A51" s="84">
        <v>8</v>
      </c>
      <c r="B51" s="84" t="s">
        <v>53</v>
      </c>
      <c r="C51" s="21" t="s">
        <v>470</v>
      </c>
      <c r="D51" s="21" t="s">
        <v>471</v>
      </c>
      <c r="E51" s="21"/>
      <c r="F51" s="501"/>
      <c r="G51" s="59"/>
      <c r="H51" s="98"/>
      <c r="I51" s="98"/>
      <c r="J51" s="98"/>
      <c r="K51" s="98"/>
      <c r="L51" s="98"/>
      <c r="M51" s="98"/>
      <c r="N51" s="98"/>
      <c r="O51" s="98"/>
      <c r="P51" s="98"/>
      <c r="Q51" s="98"/>
      <c r="R51" s="98"/>
      <c r="S51" s="98"/>
    </row>
    <row r="52" spans="1:19" s="25" customFormat="1" ht="311" customHeight="1">
      <c r="A52" s="84">
        <v>8</v>
      </c>
      <c r="B52" s="96" t="s">
        <v>472</v>
      </c>
      <c r="C52" s="63" t="s">
        <v>2545</v>
      </c>
      <c r="D52" s="63" t="s">
        <v>2546</v>
      </c>
      <c r="E52" s="22" t="s">
        <v>2557</v>
      </c>
      <c r="F52" s="499" t="s">
        <v>2550</v>
      </c>
      <c r="G52" s="500"/>
      <c r="H52" s="97"/>
      <c r="I52" s="97"/>
      <c r="J52" s="97"/>
      <c r="K52" s="97"/>
      <c r="L52" s="97"/>
      <c r="M52" s="97"/>
      <c r="N52" s="97"/>
      <c r="O52" s="97"/>
      <c r="P52" s="97"/>
      <c r="Q52" s="97"/>
      <c r="R52" s="97"/>
      <c r="S52" s="97"/>
    </row>
    <row r="53" spans="1:19" s="25" customFormat="1" ht="96.5" customHeight="1">
      <c r="A53" s="84">
        <v>8</v>
      </c>
      <c r="B53" s="96" t="s">
        <v>473</v>
      </c>
      <c r="C53" s="63" t="s">
        <v>474</v>
      </c>
      <c r="D53" s="63" t="s">
        <v>475</v>
      </c>
      <c r="E53" s="22" t="s">
        <v>2694</v>
      </c>
      <c r="F53" s="499" t="s">
        <v>2550</v>
      </c>
      <c r="G53" s="500"/>
      <c r="H53" s="97"/>
      <c r="I53" s="97"/>
      <c r="J53" s="97"/>
      <c r="K53" s="97"/>
      <c r="L53" s="97"/>
      <c r="M53" s="97"/>
      <c r="N53" s="97"/>
      <c r="O53" s="97"/>
      <c r="P53" s="97"/>
      <c r="Q53" s="97"/>
      <c r="R53" s="97"/>
      <c r="S53" s="97"/>
    </row>
    <row r="54" spans="1:19" s="101" customFormat="1" ht="409.6" customHeight="1">
      <c r="A54" s="100">
        <v>8</v>
      </c>
      <c r="B54" s="100" t="s">
        <v>476</v>
      </c>
      <c r="C54" s="42" t="s">
        <v>477</v>
      </c>
      <c r="D54" s="42" t="s">
        <v>478</v>
      </c>
      <c r="E54" s="42"/>
      <c r="F54" s="503"/>
      <c r="G54" s="504"/>
      <c r="H54" s="65"/>
      <c r="I54" s="65"/>
      <c r="J54" s="65"/>
      <c r="K54" s="65"/>
      <c r="L54" s="65"/>
      <c r="M54" s="65"/>
      <c r="N54" s="65"/>
      <c r="O54" s="65"/>
      <c r="P54" s="65"/>
      <c r="Q54" s="65"/>
      <c r="R54" s="65"/>
      <c r="S54" s="65"/>
    </row>
    <row r="55" spans="1:19" s="25" customFormat="1" ht="226.5" customHeight="1">
      <c r="A55" s="84">
        <v>8</v>
      </c>
      <c r="B55" s="96" t="s">
        <v>479</v>
      </c>
      <c r="C55" s="63" t="s">
        <v>2547</v>
      </c>
      <c r="D55" s="63" t="s">
        <v>480</v>
      </c>
      <c r="E55" s="22" t="s">
        <v>2695</v>
      </c>
      <c r="F55" s="499" t="s">
        <v>2550</v>
      </c>
      <c r="G55" s="500"/>
      <c r="H55" s="97"/>
      <c r="I55" s="97"/>
      <c r="J55" s="97"/>
      <c r="K55" s="97"/>
      <c r="L55" s="97"/>
      <c r="M55" s="97"/>
      <c r="N55" s="97"/>
      <c r="O55" s="97"/>
      <c r="P55" s="97"/>
      <c r="Q55" s="97"/>
      <c r="R55" s="97"/>
      <c r="S55" s="97"/>
    </row>
    <row r="56" spans="1:19" s="25" customFormat="1" ht="152" customHeight="1">
      <c r="A56" s="84">
        <v>8</v>
      </c>
      <c r="B56" s="96" t="s">
        <v>481</v>
      </c>
      <c r="C56" s="63" t="s">
        <v>482</v>
      </c>
      <c r="D56" s="63" t="s">
        <v>483</v>
      </c>
      <c r="E56" s="22" t="s">
        <v>2706</v>
      </c>
      <c r="F56" s="499" t="s">
        <v>2550</v>
      </c>
      <c r="G56" s="500" t="s">
        <v>2707</v>
      </c>
      <c r="H56" s="97"/>
      <c r="I56" s="97"/>
      <c r="J56" s="97"/>
      <c r="K56" s="97"/>
      <c r="L56" s="97"/>
      <c r="M56" s="97"/>
      <c r="N56" s="97"/>
      <c r="O56" s="97"/>
      <c r="P56" s="97"/>
      <c r="Q56" s="97"/>
      <c r="R56" s="97"/>
      <c r="S56" s="97"/>
    </row>
    <row r="57" spans="1:19" s="25" customFormat="1" ht="296" customHeight="1">
      <c r="A57" s="84">
        <v>8</v>
      </c>
      <c r="B57" s="96" t="s">
        <v>484</v>
      </c>
      <c r="C57" s="63" t="s">
        <v>485</v>
      </c>
      <c r="D57" s="63" t="s">
        <v>486</v>
      </c>
      <c r="E57" s="22" t="s">
        <v>2705</v>
      </c>
      <c r="F57" s="499" t="s">
        <v>2550</v>
      </c>
      <c r="G57" s="500"/>
      <c r="H57" s="97"/>
      <c r="I57" s="97"/>
      <c r="J57" s="97"/>
      <c r="K57" s="97"/>
      <c r="L57" s="97"/>
      <c r="M57" s="97"/>
      <c r="N57" s="97"/>
      <c r="O57" s="97"/>
      <c r="P57" s="97"/>
      <c r="Q57" s="97"/>
      <c r="R57" s="97"/>
      <c r="S57" s="97"/>
    </row>
    <row r="58" spans="1:19" s="25" customFormat="1" ht="192.5" customHeight="1">
      <c r="A58" s="84">
        <v>8</v>
      </c>
      <c r="B58" s="96" t="s">
        <v>487</v>
      </c>
      <c r="C58" s="63" t="s">
        <v>488</v>
      </c>
      <c r="D58" s="63" t="s">
        <v>489</v>
      </c>
      <c r="E58" s="22" t="s">
        <v>2558</v>
      </c>
      <c r="F58" s="499" t="s">
        <v>2550</v>
      </c>
      <c r="G58" s="500"/>
      <c r="H58" s="97"/>
      <c r="I58" s="97"/>
      <c r="J58" s="97"/>
      <c r="K58" s="97"/>
      <c r="L58" s="97"/>
      <c r="M58" s="97"/>
      <c r="N58" s="97"/>
      <c r="O58" s="97"/>
      <c r="P58" s="97"/>
      <c r="Q58" s="97"/>
      <c r="R58" s="97"/>
      <c r="S58" s="97"/>
    </row>
    <row r="59" spans="1:19" s="25" customFormat="1" ht="229.5" customHeight="1">
      <c r="A59" s="84">
        <v>8</v>
      </c>
      <c r="B59" s="96" t="s">
        <v>490</v>
      </c>
      <c r="C59" s="63" t="s">
        <v>491</v>
      </c>
      <c r="D59" s="63" t="s">
        <v>492</v>
      </c>
      <c r="E59" s="22" t="s">
        <v>2696</v>
      </c>
      <c r="F59" s="499" t="s">
        <v>2550</v>
      </c>
      <c r="G59" s="500"/>
      <c r="H59" s="97"/>
      <c r="I59" s="97"/>
      <c r="J59" s="97"/>
      <c r="K59" s="97"/>
      <c r="L59" s="97"/>
      <c r="M59" s="97"/>
      <c r="N59" s="97"/>
      <c r="O59" s="97"/>
      <c r="P59" s="97"/>
      <c r="Q59" s="97"/>
      <c r="R59" s="97"/>
      <c r="S59" s="97"/>
    </row>
    <row r="60" spans="1:19" s="87" customFormat="1" ht="409.5">
      <c r="A60" s="84">
        <v>8</v>
      </c>
      <c r="B60" s="84"/>
      <c r="C60" s="102" t="s">
        <v>493</v>
      </c>
      <c r="D60" s="102" t="s">
        <v>2548</v>
      </c>
      <c r="E60" s="21"/>
      <c r="F60" s="501"/>
      <c r="G60" s="59"/>
      <c r="H60" s="98"/>
      <c r="I60" s="98"/>
      <c r="J60" s="98"/>
      <c r="K60" s="98"/>
      <c r="L60" s="98"/>
      <c r="M60" s="98"/>
      <c r="N60" s="98"/>
      <c r="O60" s="98"/>
      <c r="P60" s="98"/>
      <c r="Q60" s="98"/>
      <c r="R60" s="98"/>
      <c r="S60" s="98"/>
    </row>
    <row r="61" spans="1:19" s="25" customFormat="1" ht="80" customHeight="1">
      <c r="A61" s="84">
        <v>8</v>
      </c>
      <c r="B61" s="96" t="s">
        <v>55</v>
      </c>
      <c r="C61" s="63" t="s">
        <v>494</v>
      </c>
      <c r="D61" s="63" t="s">
        <v>495</v>
      </c>
      <c r="E61" s="22" t="s">
        <v>2697</v>
      </c>
      <c r="F61" s="499" t="s">
        <v>2550</v>
      </c>
      <c r="G61" s="500"/>
      <c r="H61" s="97"/>
      <c r="I61" s="97"/>
      <c r="J61" s="97"/>
      <c r="K61" s="97"/>
      <c r="L61" s="97"/>
      <c r="M61" s="97"/>
      <c r="N61" s="97"/>
      <c r="O61" s="97"/>
      <c r="P61" s="97"/>
      <c r="Q61" s="97"/>
      <c r="R61" s="97"/>
      <c r="S61" s="97"/>
    </row>
    <row r="62" spans="1:19" s="87" customFormat="1" ht="34.5" customHeight="1">
      <c r="A62" s="57">
        <v>9</v>
      </c>
      <c r="B62" s="57">
        <v>9</v>
      </c>
      <c r="C62" s="20" t="s">
        <v>496</v>
      </c>
      <c r="D62" s="20" t="s">
        <v>497</v>
      </c>
      <c r="E62" s="21"/>
      <c r="F62" s="501"/>
      <c r="G62" s="59"/>
      <c r="H62" s="98"/>
      <c r="I62" s="98"/>
      <c r="J62" s="98"/>
      <c r="K62" s="98"/>
      <c r="L62" s="98"/>
      <c r="M62" s="98"/>
      <c r="N62" s="98"/>
      <c r="O62" s="98"/>
      <c r="P62" s="98"/>
      <c r="Q62" s="98"/>
      <c r="R62" s="98"/>
      <c r="S62" s="98"/>
    </row>
    <row r="63" spans="1:19" s="25" customFormat="1" ht="242.5" customHeight="1">
      <c r="A63" s="84">
        <v>9</v>
      </c>
      <c r="B63" s="96" t="s">
        <v>498</v>
      </c>
      <c r="C63" s="63" t="s">
        <v>499</v>
      </c>
      <c r="D63" s="63" t="s">
        <v>500</v>
      </c>
      <c r="E63" s="22" t="s">
        <v>2698</v>
      </c>
      <c r="F63" s="499" t="s">
        <v>2550</v>
      </c>
      <c r="G63" s="500"/>
      <c r="H63" s="97"/>
      <c r="I63" s="97"/>
      <c r="J63" s="97"/>
      <c r="K63" s="97"/>
      <c r="L63" s="97"/>
      <c r="M63" s="97"/>
      <c r="N63" s="97"/>
      <c r="O63" s="97"/>
      <c r="P63" s="97"/>
      <c r="Q63" s="97"/>
      <c r="R63" s="97"/>
      <c r="S63" s="97"/>
    </row>
    <row r="64" spans="1:19" s="87" customFormat="1" ht="13">
      <c r="A64" s="57">
        <v>10</v>
      </c>
      <c r="B64" s="57" t="s">
        <v>501</v>
      </c>
      <c r="C64" s="20" t="s">
        <v>502</v>
      </c>
      <c r="D64" s="20" t="s">
        <v>503</v>
      </c>
      <c r="E64" s="21"/>
      <c r="F64" s="501"/>
      <c r="G64" s="59"/>
      <c r="H64" s="98"/>
      <c r="I64" s="98"/>
      <c r="J64" s="98"/>
      <c r="K64" s="98"/>
      <c r="L64" s="98"/>
      <c r="M64" s="98"/>
      <c r="N64" s="98"/>
      <c r="O64" s="98"/>
      <c r="P64" s="98"/>
      <c r="Q64" s="98"/>
      <c r="R64" s="98"/>
      <c r="S64" s="98"/>
    </row>
    <row r="65" spans="1:19" s="25" customFormat="1" ht="149.5" customHeight="1">
      <c r="A65" s="84">
        <v>10</v>
      </c>
      <c r="B65" s="96" t="s">
        <v>504</v>
      </c>
      <c r="C65" s="63" t="s">
        <v>505</v>
      </c>
      <c r="D65" s="63" t="s">
        <v>506</v>
      </c>
      <c r="E65" s="22" t="s">
        <v>2698</v>
      </c>
      <c r="F65" s="499" t="s">
        <v>2550</v>
      </c>
      <c r="G65" s="500"/>
      <c r="H65" s="97"/>
      <c r="I65" s="97"/>
      <c r="J65" s="97"/>
      <c r="K65" s="97"/>
      <c r="L65" s="97"/>
      <c r="M65" s="97"/>
      <c r="N65" s="97"/>
      <c r="O65" s="97"/>
      <c r="P65" s="97"/>
      <c r="Q65" s="97"/>
      <c r="R65" s="97"/>
      <c r="S65" s="97"/>
    </row>
    <row r="66" spans="1:19" s="25" customFormat="1" ht="124" customHeight="1">
      <c r="A66" s="84">
        <v>10</v>
      </c>
      <c r="B66" s="96" t="s">
        <v>507</v>
      </c>
      <c r="C66" s="63" t="s">
        <v>2549</v>
      </c>
      <c r="D66" s="63" t="s">
        <v>508</v>
      </c>
      <c r="E66" s="22" t="s">
        <v>2699</v>
      </c>
      <c r="F66" s="499" t="s">
        <v>2550</v>
      </c>
      <c r="G66" s="500"/>
      <c r="H66" s="97"/>
      <c r="I66" s="97"/>
      <c r="J66" s="97"/>
      <c r="K66" s="97"/>
      <c r="L66" s="97"/>
      <c r="M66" s="97"/>
      <c r="N66" s="97"/>
      <c r="O66" s="97"/>
      <c r="P66" s="97"/>
      <c r="Q66" s="97"/>
      <c r="R66" s="97"/>
      <c r="S66" s="97"/>
    </row>
    <row r="67" spans="1:19" s="25" customFormat="1" ht="304" customHeight="1">
      <c r="A67" s="84">
        <v>10</v>
      </c>
      <c r="B67" s="96" t="s">
        <v>509</v>
      </c>
      <c r="C67" s="63" t="s">
        <v>510</v>
      </c>
      <c r="D67" s="63" t="s">
        <v>511</v>
      </c>
      <c r="E67" s="22" t="s">
        <v>2700</v>
      </c>
      <c r="F67" s="499" t="s">
        <v>2550</v>
      </c>
      <c r="G67" s="500"/>
      <c r="H67" s="97"/>
      <c r="I67" s="97"/>
      <c r="J67" s="97"/>
      <c r="K67" s="97"/>
      <c r="L67" s="97"/>
      <c r="M67" s="97"/>
      <c r="N67" s="97"/>
      <c r="O67" s="97"/>
      <c r="P67" s="97"/>
      <c r="Q67" s="97"/>
      <c r="R67" s="97"/>
      <c r="S67" s="97"/>
    </row>
    <row r="68" spans="1:19" s="25" customFormat="1" ht="188" customHeight="1">
      <c r="A68" s="84">
        <v>10</v>
      </c>
      <c r="B68" s="96" t="s">
        <v>512</v>
      </c>
      <c r="C68" s="63" t="s">
        <v>513</v>
      </c>
      <c r="D68" s="63" t="s">
        <v>514</v>
      </c>
      <c r="E68" s="22" t="s">
        <v>2701</v>
      </c>
      <c r="F68" s="499" t="s">
        <v>2550</v>
      </c>
      <c r="G68" s="500"/>
      <c r="H68" s="97"/>
      <c r="I68" s="97"/>
      <c r="J68" s="97"/>
      <c r="K68" s="97"/>
      <c r="L68" s="97"/>
      <c r="M68" s="97"/>
      <c r="N68" s="97"/>
      <c r="O68" s="97"/>
      <c r="P68" s="97"/>
      <c r="Q68" s="97"/>
      <c r="R68" s="97"/>
      <c r="S68" s="97"/>
    </row>
    <row r="69" spans="1:19" s="92" customFormat="1" ht="13">
      <c r="A69" s="84"/>
      <c r="B69" s="84">
        <v>10</v>
      </c>
      <c r="C69" s="20" t="s">
        <v>515</v>
      </c>
      <c r="D69" s="20" t="s">
        <v>516</v>
      </c>
      <c r="E69" s="20"/>
      <c r="F69" s="502"/>
      <c r="G69" s="59"/>
      <c r="H69" s="99"/>
      <c r="I69" s="99"/>
      <c r="J69" s="99"/>
      <c r="K69" s="99"/>
      <c r="L69" s="99"/>
      <c r="M69" s="99"/>
      <c r="N69" s="99"/>
      <c r="O69" s="99"/>
      <c r="P69" s="99"/>
      <c r="Q69" s="99"/>
      <c r="R69" s="99"/>
      <c r="S69" s="99"/>
    </row>
    <row r="70" spans="1:19" s="103" customFormat="1" ht="316.5" customHeight="1">
      <c r="A70" s="84">
        <v>11</v>
      </c>
      <c r="B70" s="96" t="s">
        <v>517</v>
      </c>
      <c r="C70" s="63" t="s">
        <v>518</v>
      </c>
      <c r="D70" s="63" t="s">
        <v>519</v>
      </c>
      <c r="E70" s="22" t="s">
        <v>2702</v>
      </c>
      <c r="F70" s="499" t="s">
        <v>2550</v>
      </c>
      <c r="G70" s="500"/>
      <c r="H70" s="97"/>
      <c r="I70" s="97"/>
      <c r="J70" s="97"/>
      <c r="K70" s="97"/>
      <c r="L70" s="97"/>
      <c r="M70" s="97"/>
      <c r="N70" s="97"/>
      <c r="O70" s="97"/>
      <c r="P70" s="97"/>
      <c r="Q70" s="97"/>
      <c r="R70" s="97"/>
      <c r="S70" s="97"/>
    </row>
    <row r="71" spans="1:19" s="37" customFormat="1" ht="13">
      <c r="A71" s="72"/>
      <c r="B71" s="73"/>
      <c r="C71" s="107"/>
      <c r="D71" s="107"/>
      <c r="E71" s="106"/>
      <c r="F71" s="505"/>
      <c r="G71" s="506"/>
    </row>
    <row r="72" spans="1:19" s="37" customFormat="1" ht="13">
      <c r="A72" s="72"/>
      <c r="B72" s="73"/>
      <c r="C72" s="107"/>
      <c r="D72" s="107"/>
      <c r="E72" s="106"/>
      <c r="F72" s="505"/>
      <c r="G72" s="506"/>
    </row>
    <row r="73" spans="1:19" s="37" customFormat="1" ht="13">
      <c r="A73" s="104"/>
      <c r="B73" s="105"/>
      <c r="C73" s="107"/>
      <c r="D73" s="107"/>
      <c r="E73" s="106"/>
      <c r="F73" s="505"/>
      <c r="G73" s="506"/>
    </row>
    <row r="74" spans="1:19" s="37" customFormat="1" ht="13">
      <c r="A74" s="104"/>
      <c r="B74" s="105"/>
      <c r="C74" s="107"/>
      <c r="D74" s="107"/>
      <c r="E74" s="106"/>
      <c r="F74" s="505"/>
      <c r="G74" s="506"/>
    </row>
    <row r="75" spans="1:19" s="37" customFormat="1" ht="13">
      <c r="A75" s="104"/>
      <c r="B75" s="105"/>
      <c r="C75" s="107"/>
      <c r="D75" s="107"/>
      <c r="E75" s="106"/>
      <c r="F75" s="505"/>
      <c r="G75" s="506"/>
    </row>
    <row r="76" spans="1:19" s="37" customFormat="1" ht="13">
      <c r="A76" s="104"/>
      <c r="B76" s="105"/>
      <c r="C76" s="107"/>
      <c r="D76" s="107"/>
      <c r="E76" s="106"/>
      <c r="F76" s="505"/>
      <c r="G76" s="506"/>
    </row>
    <row r="77" spans="1:19" s="37" customFormat="1" ht="13">
      <c r="A77" s="104"/>
      <c r="B77" s="105"/>
      <c r="C77" s="107"/>
      <c r="D77" s="107"/>
      <c r="E77" s="106"/>
      <c r="F77" s="505"/>
      <c r="G77" s="506"/>
    </row>
    <row r="78" spans="1:19" s="37" customFormat="1" ht="13">
      <c r="A78" s="104"/>
      <c r="B78" s="105"/>
      <c r="C78" s="107"/>
      <c r="D78" s="107"/>
      <c r="E78" s="106"/>
      <c r="F78" s="505"/>
      <c r="G78" s="506"/>
    </row>
    <row r="79" spans="1:19" s="37" customFormat="1" ht="13">
      <c r="A79" s="104"/>
      <c r="B79" s="105"/>
      <c r="C79" s="106"/>
      <c r="D79" s="107"/>
      <c r="E79" s="106"/>
      <c r="F79" s="505"/>
      <c r="G79" s="506"/>
    </row>
    <row r="80" spans="1:19" s="37" customFormat="1" ht="13">
      <c r="A80" s="104"/>
      <c r="B80" s="105"/>
      <c r="C80" s="106"/>
      <c r="D80" s="107"/>
      <c r="E80" s="106"/>
      <c r="F80" s="505"/>
      <c r="G80" s="506"/>
    </row>
    <row r="81" spans="1:7" s="37" customFormat="1" ht="13">
      <c r="A81" s="104"/>
      <c r="B81" s="105"/>
      <c r="C81" s="106"/>
      <c r="D81" s="107"/>
      <c r="E81" s="106"/>
      <c r="F81" s="505"/>
      <c r="G81" s="506"/>
    </row>
    <row r="82" spans="1:7" s="37" customFormat="1" ht="13">
      <c r="A82" s="72"/>
      <c r="B82" s="73"/>
      <c r="C82" s="107"/>
      <c r="D82" s="107"/>
      <c r="E82" s="106"/>
      <c r="F82" s="505"/>
      <c r="G82" s="506"/>
    </row>
    <row r="83" spans="1:7" s="37" customFormat="1" ht="13">
      <c r="A83" s="72"/>
      <c r="B83" s="73"/>
      <c r="C83" s="107"/>
      <c r="D83" s="107"/>
      <c r="E83" s="106"/>
      <c r="F83" s="505"/>
      <c r="G83" s="506"/>
    </row>
    <row r="84" spans="1:7" s="37" customFormat="1" ht="13">
      <c r="A84" s="104"/>
      <c r="B84" s="105"/>
      <c r="C84" s="106"/>
      <c r="D84" s="107"/>
      <c r="E84" s="106"/>
      <c r="F84" s="505"/>
      <c r="G84" s="506"/>
    </row>
    <row r="85" spans="1:7" s="37" customFormat="1" ht="13">
      <c r="A85" s="72"/>
      <c r="B85" s="73"/>
      <c r="C85" s="107"/>
      <c r="D85" s="107"/>
      <c r="E85" s="106"/>
      <c r="F85" s="505"/>
      <c r="G85" s="506"/>
    </row>
    <row r="86" spans="1:7" s="37" customFormat="1" ht="13">
      <c r="A86" s="104"/>
      <c r="B86" s="105"/>
      <c r="C86" s="106"/>
      <c r="D86" s="107"/>
      <c r="E86" s="106"/>
      <c r="F86" s="505"/>
      <c r="G86" s="506"/>
    </row>
    <row r="87" spans="1:7" s="37" customFormat="1" ht="13">
      <c r="A87" s="72"/>
      <c r="B87" s="73"/>
      <c r="C87" s="107"/>
      <c r="D87" s="107"/>
      <c r="E87" s="106"/>
      <c r="F87" s="505"/>
      <c r="G87" s="506"/>
    </row>
    <row r="88" spans="1:7" s="37" customFormat="1" ht="13">
      <c r="A88" s="104"/>
      <c r="B88" s="105"/>
      <c r="C88" s="106"/>
      <c r="D88" s="107"/>
      <c r="E88" s="106"/>
      <c r="F88" s="505"/>
      <c r="G88" s="506"/>
    </row>
    <row r="89" spans="1:7" s="37" customFormat="1" ht="13">
      <c r="A89" s="72"/>
      <c r="B89" s="73"/>
      <c r="C89" s="477"/>
      <c r="D89" s="477"/>
      <c r="E89" s="106"/>
      <c r="F89" s="505"/>
      <c r="G89" s="506"/>
    </row>
    <row r="90" spans="1:7" s="37" customFormat="1" ht="13">
      <c r="A90" s="72"/>
      <c r="B90" s="73"/>
      <c r="C90" s="107"/>
      <c r="D90" s="107"/>
      <c r="E90" s="106"/>
      <c r="F90" s="505"/>
      <c r="G90" s="506"/>
    </row>
    <row r="91" spans="1:7" s="37" customFormat="1" ht="13">
      <c r="A91" s="104"/>
      <c r="B91" s="105"/>
      <c r="C91" s="107"/>
      <c r="D91" s="107"/>
      <c r="E91" s="106"/>
      <c r="F91" s="505"/>
      <c r="G91" s="506"/>
    </row>
    <row r="92" spans="1:7" s="37" customFormat="1" ht="13">
      <c r="A92" s="72"/>
      <c r="B92" s="73"/>
      <c r="C92" s="107"/>
      <c r="D92" s="107"/>
      <c r="E92" s="106"/>
      <c r="F92" s="505"/>
      <c r="G92" s="506"/>
    </row>
    <row r="93" spans="1:7" s="37" customFormat="1" ht="13">
      <c r="A93" s="104"/>
      <c r="B93" s="105"/>
      <c r="C93" s="107"/>
      <c r="D93" s="107"/>
      <c r="E93" s="106"/>
      <c r="F93" s="505"/>
      <c r="G93" s="506"/>
    </row>
    <row r="94" spans="1:7" s="37" customFormat="1" ht="13">
      <c r="A94" s="104"/>
      <c r="B94" s="105"/>
      <c r="C94" s="107"/>
      <c r="D94" s="107"/>
      <c r="E94" s="106"/>
      <c r="F94" s="505"/>
      <c r="G94" s="506"/>
    </row>
    <row r="95" spans="1:7" s="37" customFormat="1" ht="13">
      <c r="A95" s="104"/>
      <c r="B95" s="105"/>
      <c r="C95" s="107"/>
      <c r="D95" s="107"/>
      <c r="E95" s="106"/>
      <c r="F95" s="505"/>
      <c r="G95" s="506"/>
    </row>
    <row r="96" spans="1:7" s="37" customFormat="1" ht="13">
      <c r="A96" s="104"/>
      <c r="B96" s="105"/>
      <c r="C96" s="107"/>
      <c r="D96" s="107"/>
      <c r="E96" s="106"/>
      <c r="F96" s="505"/>
      <c r="G96" s="506"/>
    </row>
    <row r="97" spans="1:7" s="37" customFormat="1" ht="13">
      <c r="A97" s="104"/>
      <c r="B97" s="105"/>
      <c r="C97" s="107"/>
      <c r="D97" s="107"/>
      <c r="E97" s="106"/>
      <c r="F97" s="505"/>
      <c r="G97" s="506"/>
    </row>
    <row r="98" spans="1:7" s="37" customFormat="1" ht="13">
      <c r="A98" s="104"/>
      <c r="B98" s="105"/>
      <c r="C98" s="107"/>
      <c r="D98" s="107"/>
      <c r="E98" s="106"/>
      <c r="F98" s="505"/>
      <c r="G98" s="506"/>
    </row>
    <row r="99" spans="1:7" s="37" customFormat="1" ht="13">
      <c r="A99" s="104"/>
      <c r="B99" s="105"/>
      <c r="C99" s="107"/>
      <c r="D99" s="107"/>
      <c r="E99" s="106"/>
      <c r="F99" s="505"/>
      <c r="G99" s="506"/>
    </row>
    <row r="100" spans="1:7" s="37" customFormat="1" ht="13">
      <c r="A100" s="104"/>
      <c r="B100" s="105"/>
      <c r="C100" s="107"/>
      <c r="D100" s="107"/>
      <c r="E100" s="106"/>
      <c r="F100" s="505"/>
      <c r="G100" s="506"/>
    </row>
    <row r="101" spans="1:7" s="37" customFormat="1" ht="13">
      <c r="A101" s="104"/>
      <c r="B101" s="105"/>
      <c r="C101" s="107"/>
      <c r="D101" s="107"/>
      <c r="E101" s="106"/>
      <c r="F101" s="505"/>
      <c r="G101" s="506"/>
    </row>
    <row r="102" spans="1:7" s="37" customFormat="1" ht="13">
      <c r="A102" s="104"/>
      <c r="B102" s="105"/>
      <c r="C102" s="107"/>
      <c r="D102" s="107"/>
      <c r="E102" s="106"/>
      <c r="F102" s="505"/>
      <c r="G102" s="506"/>
    </row>
    <row r="103" spans="1:7" s="37" customFormat="1" ht="13">
      <c r="A103" s="104"/>
      <c r="B103" s="105"/>
      <c r="C103" s="107"/>
      <c r="D103" s="107"/>
      <c r="E103" s="106"/>
      <c r="F103" s="505"/>
      <c r="G103" s="506"/>
    </row>
    <row r="104" spans="1:7" s="37" customFormat="1" ht="13">
      <c r="A104" s="104"/>
      <c r="B104" s="105"/>
      <c r="C104" s="107"/>
      <c r="D104" s="107"/>
      <c r="E104" s="106"/>
      <c r="F104" s="505"/>
      <c r="G104" s="506"/>
    </row>
    <row r="105" spans="1:7" s="37" customFormat="1" ht="13">
      <c r="A105" s="104"/>
      <c r="B105" s="105"/>
      <c r="C105" s="107"/>
      <c r="D105" s="107"/>
      <c r="E105" s="106"/>
      <c r="F105" s="505"/>
      <c r="G105" s="506"/>
    </row>
    <row r="106" spans="1:7" s="37" customFormat="1" ht="13">
      <c r="A106" s="104"/>
      <c r="B106" s="105"/>
      <c r="C106" s="106"/>
      <c r="D106" s="107"/>
      <c r="E106" s="106"/>
      <c r="F106" s="505"/>
      <c r="G106" s="506"/>
    </row>
    <row r="107" spans="1:7" s="37" customFormat="1" ht="13">
      <c r="A107" s="104"/>
      <c r="B107" s="105"/>
      <c r="C107" s="106"/>
      <c r="D107" s="107"/>
      <c r="E107" s="106"/>
      <c r="F107" s="505"/>
      <c r="G107" s="506"/>
    </row>
    <row r="108" spans="1:7" s="37" customFormat="1" ht="13">
      <c r="A108" s="72"/>
      <c r="B108" s="73"/>
      <c r="C108" s="107"/>
      <c r="D108" s="107"/>
      <c r="E108" s="106"/>
      <c r="F108" s="505"/>
      <c r="G108" s="506"/>
    </row>
    <row r="109" spans="1:7" s="37" customFormat="1" ht="13">
      <c r="A109" s="104"/>
      <c r="B109" s="105"/>
      <c r="C109" s="107"/>
      <c r="D109" s="107"/>
      <c r="E109" s="106"/>
      <c r="F109" s="505"/>
      <c r="G109" s="506"/>
    </row>
    <row r="110" spans="1:7" s="37" customFormat="1" ht="13">
      <c r="A110" s="72"/>
      <c r="B110" s="73"/>
      <c r="C110" s="107"/>
      <c r="D110" s="107"/>
      <c r="E110" s="106"/>
      <c r="F110" s="505"/>
      <c r="G110" s="506"/>
    </row>
    <row r="111" spans="1:7" s="37" customFormat="1" ht="13">
      <c r="A111" s="104"/>
      <c r="B111" s="105"/>
      <c r="C111" s="107"/>
      <c r="D111" s="107"/>
      <c r="E111" s="106"/>
      <c r="F111" s="505"/>
      <c r="G111" s="506"/>
    </row>
    <row r="112" spans="1:7" s="37" customFormat="1" ht="13">
      <c r="A112" s="72"/>
      <c r="B112" s="73"/>
      <c r="C112" s="477"/>
      <c r="D112" s="477"/>
      <c r="E112" s="106"/>
      <c r="F112" s="505"/>
      <c r="G112" s="506"/>
    </row>
    <row r="113" spans="1:7" s="37" customFormat="1" ht="13">
      <c r="A113" s="72"/>
      <c r="B113" s="73"/>
      <c r="C113" s="107"/>
      <c r="D113" s="107"/>
      <c r="E113" s="106"/>
      <c r="F113" s="505"/>
      <c r="G113" s="506"/>
    </row>
    <row r="114" spans="1:7" s="37" customFormat="1" ht="13">
      <c r="A114" s="104"/>
      <c r="B114" s="105"/>
      <c r="C114" s="106"/>
      <c r="D114" s="107"/>
      <c r="E114" s="106"/>
      <c r="F114" s="505"/>
      <c r="G114" s="506"/>
    </row>
    <row r="115" spans="1:7" s="37" customFormat="1" ht="13">
      <c r="A115" s="104"/>
      <c r="B115" s="105"/>
      <c r="C115" s="106"/>
      <c r="D115" s="107"/>
      <c r="E115" s="106"/>
      <c r="F115" s="505"/>
      <c r="G115" s="506"/>
    </row>
    <row r="116" spans="1:7" s="37" customFormat="1" ht="13">
      <c r="A116" s="104"/>
      <c r="B116" s="105"/>
      <c r="C116" s="106"/>
      <c r="D116" s="107"/>
      <c r="E116" s="106"/>
      <c r="F116" s="505"/>
      <c r="G116" s="506"/>
    </row>
    <row r="117" spans="1:7" s="37" customFormat="1" ht="13">
      <c r="A117" s="72"/>
      <c r="B117" s="73"/>
      <c r="C117" s="107"/>
      <c r="D117" s="107"/>
      <c r="E117" s="106"/>
      <c r="F117" s="505"/>
      <c r="G117" s="506"/>
    </row>
    <row r="118" spans="1:7" s="37" customFormat="1" ht="13">
      <c r="A118" s="72"/>
      <c r="B118" s="73"/>
      <c r="C118" s="107"/>
      <c r="D118" s="107"/>
      <c r="E118" s="106"/>
      <c r="F118" s="505"/>
      <c r="G118" s="506"/>
    </row>
    <row r="119" spans="1:7" s="37" customFormat="1" ht="13">
      <c r="A119" s="104"/>
      <c r="B119" s="105"/>
      <c r="C119" s="106"/>
      <c r="D119" s="107"/>
      <c r="E119" s="106"/>
      <c r="F119" s="505"/>
      <c r="G119" s="506"/>
    </row>
    <row r="120" spans="1:7" s="37" customFormat="1" ht="13">
      <c r="A120" s="104"/>
      <c r="B120" s="105"/>
      <c r="C120" s="106"/>
      <c r="D120" s="107"/>
      <c r="E120" s="106"/>
      <c r="F120" s="505"/>
      <c r="G120" s="506"/>
    </row>
    <row r="121" spans="1:7" s="37" customFormat="1" ht="13">
      <c r="A121" s="104"/>
      <c r="B121" s="105"/>
      <c r="C121" s="106"/>
      <c r="D121" s="107"/>
      <c r="E121" s="106"/>
      <c r="F121" s="505"/>
      <c r="G121" s="506"/>
    </row>
    <row r="122" spans="1:7" s="37" customFormat="1" ht="13">
      <c r="A122" s="104"/>
      <c r="B122" s="105"/>
      <c r="C122" s="106"/>
      <c r="D122" s="107"/>
      <c r="E122" s="106"/>
      <c r="F122" s="505"/>
      <c r="G122" s="506"/>
    </row>
    <row r="123" spans="1:7" s="37" customFormat="1" ht="13">
      <c r="A123" s="104"/>
      <c r="B123" s="105"/>
      <c r="C123" s="106"/>
      <c r="D123" s="107"/>
      <c r="E123" s="106"/>
      <c r="F123" s="505"/>
      <c r="G123" s="506"/>
    </row>
    <row r="124" spans="1:7" s="37" customFormat="1" ht="13">
      <c r="A124" s="104"/>
      <c r="B124" s="105"/>
      <c r="C124" s="106"/>
      <c r="D124" s="107"/>
      <c r="E124" s="106"/>
      <c r="F124" s="505"/>
      <c r="G124" s="506"/>
    </row>
    <row r="125" spans="1:7" s="37" customFormat="1" ht="13">
      <c r="A125" s="104"/>
      <c r="B125" s="105"/>
      <c r="C125" s="106"/>
      <c r="D125" s="107"/>
      <c r="E125" s="106"/>
      <c r="F125" s="505"/>
      <c r="G125" s="506"/>
    </row>
    <row r="126" spans="1:7" s="37" customFormat="1" ht="13">
      <c r="A126" s="104"/>
      <c r="B126" s="105"/>
      <c r="C126" s="106"/>
      <c r="D126" s="107"/>
      <c r="E126" s="106"/>
      <c r="F126" s="505"/>
      <c r="G126" s="506"/>
    </row>
    <row r="127" spans="1:7" s="37" customFormat="1" ht="13">
      <c r="A127" s="104"/>
      <c r="B127" s="105"/>
      <c r="C127" s="106"/>
      <c r="D127" s="107"/>
      <c r="E127" s="106"/>
      <c r="F127" s="505"/>
      <c r="G127" s="506"/>
    </row>
    <row r="128" spans="1:7" s="37" customFormat="1" ht="13">
      <c r="A128" s="104"/>
      <c r="B128" s="105"/>
      <c r="C128" s="106"/>
      <c r="D128" s="107"/>
      <c r="E128" s="106"/>
      <c r="F128" s="505"/>
      <c r="G128" s="506"/>
    </row>
    <row r="129" spans="1:7" s="37" customFormat="1" ht="13">
      <c r="A129" s="104"/>
      <c r="B129" s="105"/>
      <c r="C129" s="106"/>
      <c r="D129" s="107"/>
      <c r="E129" s="106"/>
      <c r="F129" s="505"/>
      <c r="G129" s="506"/>
    </row>
    <row r="130" spans="1:7" s="37" customFormat="1" ht="13">
      <c r="A130" s="104"/>
      <c r="B130" s="105"/>
      <c r="C130" s="106"/>
      <c r="D130" s="107"/>
      <c r="E130" s="106"/>
      <c r="F130" s="505"/>
      <c r="G130" s="506"/>
    </row>
    <row r="131" spans="1:7" s="37" customFormat="1" ht="13">
      <c r="A131" s="104"/>
      <c r="B131" s="105"/>
      <c r="C131" s="106"/>
      <c r="D131" s="107"/>
      <c r="E131" s="106"/>
      <c r="F131" s="505"/>
      <c r="G131" s="506"/>
    </row>
    <row r="132" spans="1:7" s="37" customFormat="1" ht="13">
      <c r="A132" s="72"/>
      <c r="B132" s="73"/>
      <c r="C132" s="107"/>
      <c r="D132" s="107"/>
      <c r="E132" s="106"/>
      <c r="F132" s="505"/>
      <c r="G132" s="506"/>
    </row>
    <row r="133" spans="1:7" s="37" customFormat="1" ht="13">
      <c r="A133" s="104"/>
      <c r="B133" s="105"/>
      <c r="C133" s="106"/>
      <c r="D133" s="107"/>
      <c r="E133" s="106"/>
      <c r="F133" s="505"/>
      <c r="G133" s="506"/>
    </row>
    <row r="134" spans="1:7" s="37" customFormat="1" ht="13">
      <c r="A134" s="104"/>
      <c r="B134" s="105"/>
      <c r="C134" s="106"/>
      <c r="D134" s="107"/>
      <c r="E134" s="106"/>
      <c r="F134" s="505"/>
      <c r="G134" s="506"/>
    </row>
    <row r="135" spans="1:7" s="37" customFormat="1" ht="13">
      <c r="A135" s="104"/>
      <c r="B135" s="105"/>
      <c r="C135" s="106"/>
      <c r="D135" s="107"/>
      <c r="E135" s="106"/>
      <c r="F135" s="505"/>
      <c r="G135" s="506"/>
    </row>
    <row r="136" spans="1:7" s="37" customFormat="1" ht="13">
      <c r="A136" s="104"/>
      <c r="B136" s="105"/>
      <c r="C136" s="106"/>
      <c r="D136" s="107"/>
      <c r="E136" s="106"/>
      <c r="F136" s="505"/>
      <c r="G136" s="506"/>
    </row>
    <row r="137" spans="1:7" s="37" customFormat="1" ht="13">
      <c r="A137" s="104"/>
      <c r="B137" s="105"/>
      <c r="C137" s="106"/>
      <c r="D137" s="107"/>
      <c r="E137" s="106"/>
      <c r="F137" s="505"/>
      <c r="G137" s="506"/>
    </row>
    <row r="138" spans="1:7" s="37" customFormat="1" ht="13">
      <c r="A138" s="104"/>
      <c r="B138" s="105"/>
      <c r="C138" s="106"/>
      <c r="D138" s="107"/>
      <c r="E138" s="106"/>
      <c r="F138" s="505"/>
      <c r="G138" s="506"/>
    </row>
    <row r="139" spans="1:7" s="37" customFormat="1" ht="13">
      <c r="A139" s="104"/>
      <c r="B139" s="105"/>
      <c r="C139" s="106"/>
      <c r="D139" s="107"/>
      <c r="E139" s="106"/>
      <c r="F139" s="505"/>
      <c r="G139" s="506"/>
    </row>
    <row r="140" spans="1:7" s="37" customFormat="1" ht="13">
      <c r="A140" s="104"/>
      <c r="B140" s="105"/>
      <c r="C140" s="106"/>
      <c r="D140" s="107"/>
      <c r="E140" s="106"/>
      <c r="F140" s="505"/>
      <c r="G140" s="506"/>
    </row>
    <row r="141" spans="1:7" s="37" customFormat="1" ht="13">
      <c r="A141" s="72"/>
      <c r="B141" s="73"/>
      <c r="C141" s="107"/>
      <c r="D141" s="107"/>
      <c r="E141" s="106"/>
      <c r="F141" s="505"/>
      <c r="G141" s="506"/>
    </row>
    <row r="142" spans="1:7" s="37" customFormat="1" ht="13">
      <c r="A142" s="72"/>
      <c r="B142" s="73"/>
      <c r="C142" s="107"/>
      <c r="D142" s="107"/>
      <c r="E142" s="106"/>
      <c r="F142" s="505"/>
      <c r="G142" s="506"/>
    </row>
    <row r="143" spans="1:7" s="37" customFormat="1" ht="13">
      <c r="A143" s="104"/>
      <c r="B143" s="105"/>
      <c r="C143" s="106"/>
      <c r="D143" s="107"/>
      <c r="E143" s="106"/>
      <c r="F143" s="505"/>
      <c r="G143" s="506"/>
    </row>
    <row r="144" spans="1:7" s="37" customFormat="1" ht="13">
      <c r="A144" s="104"/>
      <c r="B144" s="105"/>
      <c r="C144" s="106"/>
      <c r="D144" s="107"/>
      <c r="E144" s="106"/>
      <c r="F144" s="505"/>
      <c r="G144" s="506"/>
    </row>
    <row r="145" spans="1:7" s="37" customFormat="1" ht="13">
      <c r="A145" s="104"/>
      <c r="B145" s="105"/>
      <c r="C145" s="106"/>
      <c r="D145" s="107"/>
      <c r="E145" s="106"/>
      <c r="F145" s="505"/>
      <c r="G145" s="506"/>
    </row>
    <row r="146" spans="1:7" s="37" customFormat="1" ht="13">
      <c r="A146" s="104"/>
      <c r="B146" s="105"/>
      <c r="C146" s="106"/>
      <c r="D146" s="107"/>
      <c r="E146" s="106"/>
      <c r="F146" s="505"/>
      <c r="G146" s="506"/>
    </row>
    <row r="147" spans="1:7" s="37" customFormat="1" ht="13">
      <c r="A147" s="104"/>
      <c r="B147" s="105"/>
      <c r="C147" s="106"/>
      <c r="D147" s="107"/>
      <c r="E147" s="106"/>
      <c r="F147" s="505"/>
      <c r="G147" s="506"/>
    </row>
    <row r="148" spans="1:7" s="37" customFormat="1" ht="13">
      <c r="A148" s="104"/>
      <c r="B148" s="105"/>
      <c r="C148" s="106"/>
      <c r="D148" s="107"/>
      <c r="E148" s="106"/>
      <c r="F148" s="505"/>
      <c r="G148" s="506"/>
    </row>
    <row r="149" spans="1:7" s="37" customFormat="1" ht="13">
      <c r="A149" s="104"/>
      <c r="B149" s="105"/>
      <c r="C149" s="106"/>
      <c r="D149" s="107"/>
      <c r="E149" s="106"/>
      <c r="F149" s="505"/>
      <c r="G149" s="506"/>
    </row>
    <row r="150" spans="1:7" s="37" customFormat="1" ht="13">
      <c r="A150" s="104"/>
      <c r="B150" s="105"/>
      <c r="C150" s="106"/>
      <c r="D150" s="107"/>
      <c r="E150" s="106"/>
      <c r="F150" s="505"/>
      <c r="G150" s="506"/>
    </row>
    <row r="151" spans="1:7" s="37" customFormat="1" ht="13">
      <c r="A151" s="104"/>
      <c r="B151" s="105"/>
      <c r="C151" s="106"/>
      <c r="D151" s="107"/>
      <c r="E151" s="106"/>
      <c r="F151" s="505"/>
      <c r="G151" s="506"/>
    </row>
    <row r="152" spans="1:7" s="37" customFormat="1" ht="13">
      <c r="A152" s="72"/>
      <c r="B152" s="73"/>
      <c r="C152" s="107"/>
      <c r="D152" s="107"/>
      <c r="E152" s="106"/>
      <c r="F152" s="505"/>
      <c r="G152" s="506"/>
    </row>
    <row r="153" spans="1:7" s="37" customFormat="1" ht="13">
      <c r="A153" s="104"/>
      <c r="B153" s="105"/>
      <c r="C153" s="106"/>
      <c r="D153" s="107"/>
      <c r="E153" s="106"/>
      <c r="F153" s="505"/>
      <c r="G153" s="506"/>
    </row>
    <row r="154" spans="1:7" s="37" customFormat="1" ht="13">
      <c r="A154" s="104"/>
      <c r="B154" s="105"/>
      <c r="C154" s="106"/>
      <c r="D154" s="107"/>
      <c r="E154" s="106"/>
      <c r="F154" s="505"/>
      <c r="G154" s="506"/>
    </row>
    <row r="155" spans="1:7" s="37" customFormat="1" ht="13">
      <c r="A155" s="104"/>
      <c r="B155" s="105"/>
      <c r="C155" s="106"/>
      <c r="D155" s="107"/>
      <c r="E155" s="106"/>
      <c r="F155" s="505"/>
      <c r="G155" s="506"/>
    </row>
    <row r="156" spans="1:7" s="37" customFormat="1" ht="13">
      <c r="A156" s="104"/>
      <c r="B156" s="105"/>
      <c r="C156" s="106"/>
      <c r="D156" s="107"/>
      <c r="E156" s="106"/>
      <c r="F156" s="505"/>
      <c r="G156" s="506"/>
    </row>
    <row r="157" spans="1:7" s="37" customFormat="1" ht="13">
      <c r="A157" s="104"/>
      <c r="B157" s="105"/>
      <c r="C157" s="106"/>
      <c r="D157" s="107"/>
      <c r="E157" s="106"/>
      <c r="F157" s="505"/>
      <c r="G157" s="506"/>
    </row>
    <row r="158" spans="1:7" s="37" customFormat="1" ht="13">
      <c r="A158" s="104"/>
      <c r="B158" s="105"/>
      <c r="C158" s="106"/>
      <c r="D158" s="107"/>
      <c r="E158" s="106"/>
      <c r="F158" s="505"/>
      <c r="G158" s="506"/>
    </row>
    <row r="159" spans="1:7" s="37" customFormat="1" ht="13">
      <c r="A159" s="72"/>
      <c r="B159" s="73"/>
      <c r="C159" s="107"/>
      <c r="D159" s="107"/>
      <c r="E159" s="106"/>
      <c r="F159" s="505"/>
      <c r="G159" s="506"/>
    </row>
    <row r="160" spans="1:7" s="37" customFormat="1" ht="13">
      <c r="A160" s="104"/>
      <c r="B160" s="105"/>
      <c r="C160" s="106"/>
      <c r="D160" s="107"/>
      <c r="E160" s="106"/>
      <c r="F160" s="505"/>
      <c r="G160" s="506"/>
    </row>
    <row r="161" spans="1:7" s="37" customFormat="1" ht="13">
      <c r="A161" s="72"/>
      <c r="B161" s="73"/>
      <c r="C161" s="107"/>
      <c r="D161" s="107"/>
      <c r="E161" s="106"/>
      <c r="F161" s="505"/>
      <c r="G161" s="506"/>
    </row>
    <row r="162" spans="1:7" s="37" customFormat="1" ht="13">
      <c r="A162" s="104"/>
      <c r="B162" s="105"/>
      <c r="C162" s="106"/>
      <c r="D162" s="107"/>
      <c r="E162" s="106"/>
      <c r="F162" s="505"/>
      <c r="G162" s="506"/>
    </row>
    <row r="163" spans="1:7" s="37" customFormat="1" ht="13">
      <c r="A163" s="104"/>
      <c r="B163" s="105"/>
      <c r="C163" s="106"/>
      <c r="D163" s="107"/>
      <c r="E163" s="106"/>
      <c r="F163" s="505"/>
      <c r="G163" s="506"/>
    </row>
    <row r="164" spans="1:7" s="37" customFormat="1" ht="13">
      <c r="A164" s="104"/>
      <c r="B164" s="105"/>
      <c r="C164" s="106"/>
      <c r="D164" s="107"/>
      <c r="E164" s="106"/>
      <c r="F164" s="505"/>
      <c r="G164" s="506"/>
    </row>
    <row r="165" spans="1:7" s="37" customFormat="1" ht="13">
      <c r="A165" s="104"/>
      <c r="B165" s="105"/>
      <c r="C165" s="106"/>
      <c r="D165" s="107"/>
      <c r="E165" s="106"/>
      <c r="F165" s="505"/>
      <c r="G165" s="506"/>
    </row>
    <row r="166" spans="1:7" s="37" customFormat="1" ht="13">
      <c r="A166" s="104"/>
      <c r="B166" s="105"/>
      <c r="C166" s="106"/>
      <c r="D166" s="107"/>
      <c r="E166" s="106"/>
      <c r="F166" s="505"/>
      <c r="G166" s="506"/>
    </row>
    <row r="167" spans="1:7" s="37" customFormat="1" ht="13">
      <c r="A167" s="104"/>
      <c r="B167" s="105"/>
      <c r="C167" s="106"/>
      <c r="D167" s="107"/>
      <c r="E167" s="106"/>
      <c r="F167" s="505"/>
      <c r="G167" s="506"/>
    </row>
    <row r="168" spans="1:7" s="37" customFormat="1" ht="13">
      <c r="A168" s="104"/>
      <c r="B168" s="105"/>
      <c r="C168" s="106"/>
      <c r="D168" s="107"/>
      <c r="E168" s="106"/>
      <c r="F168" s="505"/>
      <c r="G168" s="506"/>
    </row>
    <row r="169" spans="1:7" s="37" customFormat="1" ht="13">
      <c r="A169" s="104"/>
      <c r="B169" s="105"/>
      <c r="C169" s="106"/>
      <c r="D169" s="107"/>
      <c r="E169" s="106"/>
      <c r="F169" s="505"/>
      <c r="G169" s="506"/>
    </row>
    <row r="170" spans="1:7" s="37" customFormat="1" ht="13">
      <c r="A170" s="72"/>
      <c r="B170" s="73"/>
      <c r="C170" s="107"/>
      <c r="D170" s="107"/>
      <c r="E170" s="106"/>
      <c r="F170" s="505"/>
      <c r="G170" s="506"/>
    </row>
    <row r="171" spans="1:7" s="37" customFormat="1" ht="13">
      <c r="A171" s="104"/>
      <c r="B171" s="105"/>
      <c r="C171" s="106"/>
      <c r="D171" s="107"/>
      <c r="E171" s="106"/>
      <c r="F171" s="505"/>
      <c r="G171" s="506"/>
    </row>
    <row r="172" spans="1:7" s="37" customFormat="1" ht="13">
      <c r="A172" s="104"/>
      <c r="B172" s="105"/>
      <c r="C172" s="106"/>
      <c r="D172" s="107"/>
      <c r="E172" s="106"/>
      <c r="F172" s="505"/>
      <c r="G172" s="506"/>
    </row>
    <row r="173" spans="1:7" s="37" customFormat="1" ht="13">
      <c r="A173" s="104"/>
      <c r="B173" s="105"/>
      <c r="C173" s="106"/>
      <c r="D173" s="107"/>
      <c r="E173" s="106"/>
      <c r="F173" s="505"/>
      <c r="G173" s="506"/>
    </row>
    <row r="174" spans="1:7" s="37" customFormat="1" ht="13">
      <c r="A174" s="72"/>
      <c r="B174" s="73"/>
      <c r="C174" s="477"/>
      <c r="D174" s="477"/>
      <c r="E174" s="106"/>
      <c r="F174" s="505"/>
      <c r="G174" s="506"/>
    </row>
    <row r="175" spans="1:7" s="37" customFormat="1" ht="13">
      <c r="A175" s="72"/>
      <c r="B175" s="73"/>
      <c r="C175" s="107"/>
      <c r="D175" s="107"/>
      <c r="E175" s="106"/>
      <c r="F175" s="505"/>
      <c r="G175" s="506"/>
    </row>
    <row r="176" spans="1:7" s="37" customFormat="1" ht="13">
      <c r="A176" s="104"/>
      <c r="B176" s="105"/>
      <c r="C176" s="106"/>
      <c r="D176" s="107"/>
      <c r="E176" s="106"/>
      <c r="F176" s="505"/>
      <c r="G176" s="506"/>
    </row>
    <row r="177" spans="1:7" s="37" customFormat="1" ht="13">
      <c r="A177" s="72"/>
      <c r="B177" s="73"/>
      <c r="C177" s="107"/>
      <c r="D177" s="107"/>
      <c r="E177" s="106"/>
      <c r="F177" s="505"/>
      <c r="G177" s="506"/>
    </row>
    <row r="178" spans="1:7" s="37" customFormat="1" ht="13">
      <c r="A178" s="104"/>
      <c r="B178" s="105"/>
      <c r="C178" s="107"/>
      <c r="D178" s="107"/>
      <c r="E178" s="106"/>
      <c r="F178" s="505"/>
      <c r="G178" s="506"/>
    </row>
    <row r="179" spans="1:7" s="37" customFormat="1" ht="13">
      <c r="A179" s="104"/>
      <c r="B179" s="105"/>
      <c r="C179" s="107"/>
      <c r="D179" s="107"/>
      <c r="E179" s="106"/>
      <c r="F179" s="505"/>
      <c r="G179" s="506"/>
    </row>
    <row r="180" spans="1:7" s="37" customFormat="1" ht="13">
      <c r="A180" s="104"/>
      <c r="B180" s="105"/>
      <c r="C180" s="107"/>
      <c r="D180" s="107"/>
      <c r="E180" s="106"/>
      <c r="F180" s="505"/>
      <c r="G180" s="506"/>
    </row>
    <row r="181" spans="1:7" s="37" customFormat="1" ht="13">
      <c r="A181" s="104"/>
      <c r="B181" s="105"/>
      <c r="C181" s="107"/>
      <c r="D181" s="107"/>
      <c r="E181" s="106"/>
      <c r="F181" s="505"/>
      <c r="G181" s="506"/>
    </row>
    <row r="182" spans="1:7" s="37" customFormat="1" ht="13">
      <c r="A182" s="104"/>
      <c r="B182" s="105"/>
      <c r="C182" s="107"/>
      <c r="D182" s="107"/>
      <c r="E182" s="106"/>
      <c r="F182" s="505"/>
      <c r="G182" s="506"/>
    </row>
    <row r="183" spans="1:7" s="37" customFormat="1" ht="13">
      <c r="A183" s="104"/>
      <c r="B183" s="105"/>
      <c r="C183" s="107"/>
      <c r="D183" s="107"/>
      <c r="E183" s="106"/>
      <c r="F183" s="505"/>
      <c r="G183" s="506"/>
    </row>
    <row r="184" spans="1:7" s="37" customFormat="1" ht="13">
      <c r="A184" s="104"/>
      <c r="B184" s="105"/>
      <c r="C184" s="107"/>
      <c r="D184" s="107"/>
      <c r="E184" s="106"/>
      <c r="F184" s="505"/>
      <c r="G184" s="506"/>
    </row>
    <row r="185" spans="1:7" s="37" customFormat="1" ht="13">
      <c r="A185" s="104"/>
      <c r="B185" s="105"/>
      <c r="C185" s="107"/>
      <c r="D185" s="107"/>
      <c r="E185" s="106"/>
      <c r="F185" s="505"/>
      <c r="G185" s="506"/>
    </row>
    <row r="186" spans="1:7" s="37" customFormat="1" ht="13">
      <c r="A186" s="104"/>
      <c r="B186" s="105"/>
      <c r="C186" s="107"/>
      <c r="D186" s="107"/>
      <c r="E186" s="106"/>
      <c r="F186" s="505"/>
      <c r="G186" s="506"/>
    </row>
    <row r="187" spans="1:7" s="37" customFormat="1" ht="13">
      <c r="A187" s="104"/>
      <c r="B187" s="105"/>
      <c r="C187" s="106"/>
      <c r="D187" s="107"/>
      <c r="E187" s="106"/>
      <c r="F187" s="505"/>
      <c r="G187" s="506"/>
    </row>
    <row r="188" spans="1:7" s="37" customFormat="1" ht="13">
      <c r="A188" s="104"/>
      <c r="B188" s="105"/>
      <c r="C188" s="106"/>
      <c r="D188" s="107"/>
      <c r="E188" s="106"/>
      <c r="F188" s="505"/>
      <c r="G188" s="506"/>
    </row>
    <row r="189" spans="1:7" s="37" customFormat="1" ht="13">
      <c r="A189" s="104"/>
      <c r="B189" s="105"/>
      <c r="C189" s="106"/>
      <c r="D189" s="107"/>
      <c r="E189" s="106"/>
      <c r="F189" s="505"/>
      <c r="G189" s="506"/>
    </row>
    <row r="190" spans="1:7" s="37" customFormat="1" ht="13">
      <c r="A190" s="72"/>
      <c r="B190" s="73"/>
      <c r="C190" s="107"/>
      <c r="D190" s="107"/>
      <c r="E190" s="106"/>
      <c r="F190" s="505"/>
      <c r="G190" s="506"/>
    </row>
    <row r="191" spans="1:7" s="37" customFormat="1" ht="13">
      <c r="A191" s="104"/>
      <c r="B191" s="105"/>
      <c r="C191" s="107"/>
      <c r="D191" s="107"/>
      <c r="E191" s="106"/>
      <c r="F191" s="505"/>
      <c r="G191" s="506"/>
    </row>
    <row r="192" spans="1:7" s="37" customFormat="1" ht="13">
      <c r="A192" s="72"/>
      <c r="B192" s="73"/>
      <c r="C192" s="478"/>
      <c r="D192" s="478"/>
      <c r="E192" s="106"/>
      <c r="F192" s="505"/>
      <c r="G192" s="506"/>
    </row>
    <row r="193" spans="1:7" s="37" customFormat="1" ht="13">
      <c r="A193" s="72"/>
      <c r="B193" s="73"/>
      <c r="C193" s="107"/>
      <c r="D193" s="479"/>
      <c r="E193" s="106"/>
      <c r="F193" s="505"/>
      <c r="G193" s="506"/>
    </row>
    <row r="194" spans="1:7" s="37" customFormat="1" ht="13">
      <c r="A194" s="72"/>
      <c r="B194" s="73"/>
      <c r="C194" s="107"/>
      <c r="D194" s="107"/>
      <c r="E194" s="106"/>
      <c r="F194" s="505"/>
      <c r="G194" s="506"/>
    </row>
    <row r="195" spans="1:7" s="37" customFormat="1" ht="13">
      <c r="A195" s="104"/>
      <c r="B195" s="105"/>
      <c r="C195" s="107"/>
      <c r="D195" s="107"/>
      <c r="E195" s="106"/>
      <c r="F195" s="505"/>
      <c r="G195" s="506"/>
    </row>
    <row r="196" spans="1:7" s="37" customFormat="1" ht="13">
      <c r="A196" s="104"/>
      <c r="B196" s="105"/>
      <c r="C196" s="107"/>
      <c r="D196" s="107"/>
      <c r="E196" s="106"/>
      <c r="F196" s="505"/>
      <c r="G196" s="506"/>
    </row>
    <row r="197" spans="1:7" s="37" customFormat="1" ht="13">
      <c r="A197" s="104"/>
      <c r="B197" s="105"/>
      <c r="C197" s="107"/>
      <c r="D197" s="107"/>
      <c r="E197" s="106"/>
      <c r="F197" s="505"/>
      <c r="G197" s="506"/>
    </row>
    <row r="198" spans="1:7" s="37" customFormat="1" ht="13">
      <c r="A198" s="104"/>
      <c r="B198" s="105"/>
      <c r="C198" s="107"/>
      <c r="D198" s="107"/>
      <c r="E198" s="106"/>
      <c r="F198" s="505"/>
      <c r="G198" s="506"/>
    </row>
    <row r="199" spans="1:7" s="37" customFormat="1" ht="13">
      <c r="A199" s="72"/>
      <c r="B199" s="73"/>
      <c r="C199" s="107"/>
      <c r="D199" s="107"/>
      <c r="E199" s="106"/>
      <c r="F199" s="505"/>
      <c r="G199" s="506"/>
    </row>
    <row r="200" spans="1:7" s="37" customFormat="1" ht="13">
      <c r="A200" s="104"/>
      <c r="B200" s="105"/>
      <c r="C200" s="106"/>
      <c r="D200" s="107"/>
      <c r="E200" s="106"/>
      <c r="F200" s="505"/>
      <c r="G200" s="506"/>
    </row>
    <row r="201" spans="1:7" s="37" customFormat="1" ht="13">
      <c r="A201" s="104"/>
      <c r="B201" s="105"/>
      <c r="C201" s="106"/>
      <c r="D201" s="480"/>
      <c r="E201" s="106"/>
      <c r="F201" s="505"/>
      <c r="G201" s="506"/>
    </row>
    <row r="202" spans="1:7" s="37" customFormat="1" ht="13">
      <c r="A202" s="104"/>
      <c r="B202" s="105"/>
      <c r="C202" s="106"/>
      <c r="D202" s="480"/>
      <c r="E202" s="106"/>
      <c r="F202" s="505"/>
      <c r="G202" s="506"/>
    </row>
    <row r="203" spans="1:7" s="37" customFormat="1" ht="13">
      <c r="A203" s="104"/>
      <c r="B203" s="105"/>
      <c r="C203" s="106"/>
      <c r="D203" s="107"/>
      <c r="E203" s="106"/>
      <c r="F203" s="505"/>
      <c r="G203" s="506"/>
    </row>
    <row r="204" spans="1:7" s="37" customFormat="1" ht="13">
      <c r="A204" s="72"/>
      <c r="B204" s="73"/>
      <c r="C204" s="107"/>
      <c r="D204" s="107"/>
      <c r="E204" s="106"/>
      <c r="F204" s="505"/>
      <c r="G204" s="506"/>
    </row>
    <row r="205" spans="1:7" s="37" customFormat="1" ht="13">
      <c r="A205" s="104"/>
      <c r="B205" s="105"/>
      <c r="C205" s="107"/>
      <c r="D205" s="107"/>
      <c r="E205" s="106"/>
      <c r="F205" s="505"/>
      <c r="G205" s="506"/>
    </row>
    <row r="206" spans="1:7" s="37" customFormat="1" ht="13">
      <c r="A206" s="104"/>
      <c r="B206" s="105"/>
      <c r="C206" s="106"/>
      <c r="D206" s="107"/>
      <c r="E206" s="106"/>
      <c r="F206" s="505"/>
      <c r="G206" s="506"/>
    </row>
    <row r="207" spans="1:7" s="37" customFormat="1" ht="13">
      <c r="A207" s="104"/>
      <c r="B207" s="105"/>
      <c r="C207" s="106"/>
      <c r="D207" s="107"/>
      <c r="E207" s="106"/>
      <c r="F207" s="505"/>
      <c r="G207" s="506"/>
    </row>
    <row r="208" spans="1:7" s="37" customFormat="1" ht="13">
      <c r="A208" s="104"/>
      <c r="B208" s="105"/>
      <c r="C208" s="106"/>
      <c r="D208" s="107"/>
      <c r="E208" s="106"/>
      <c r="F208" s="505"/>
      <c r="G208" s="506"/>
    </row>
    <row r="209" spans="1:7" s="37" customFormat="1" ht="13">
      <c r="A209" s="104"/>
      <c r="B209" s="105"/>
      <c r="C209" s="106"/>
      <c r="D209" s="107"/>
      <c r="E209" s="106"/>
      <c r="F209" s="505"/>
      <c r="G209" s="506"/>
    </row>
    <row r="210" spans="1:7" s="37" customFormat="1" ht="13">
      <c r="A210" s="104"/>
      <c r="B210" s="105"/>
      <c r="C210" s="106"/>
      <c r="D210" s="107"/>
      <c r="E210" s="106"/>
      <c r="F210" s="505"/>
      <c r="G210" s="506"/>
    </row>
    <row r="211" spans="1:7" s="37" customFormat="1" ht="13">
      <c r="A211" s="104"/>
      <c r="B211" s="105"/>
      <c r="C211" s="106"/>
      <c r="D211" s="107"/>
      <c r="E211" s="106"/>
      <c r="F211" s="505"/>
      <c r="G211" s="506"/>
    </row>
    <row r="212" spans="1:7" s="37" customFormat="1" ht="13">
      <c r="A212" s="104"/>
      <c r="B212" s="105"/>
      <c r="C212" s="106"/>
      <c r="D212" s="107"/>
      <c r="E212" s="106"/>
      <c r="F212" s="505"/>
      <c r="G212" s="506"/>
    </row>
    <row r="213" spans="1:7" s="37" customFormat="1" ht="13">
      <c r="A213" s="104"/>
      <c r="B213" s="105"/>
      <c r="C213" s="106"/>
      <c r="D213" s="107"/>
      <c r="E213" s="106"/>
      <c r="F213" s="505"/>
      <c r="G213" s="506"/>
    </row>
    <row r="214" spans="1:7" s="37" customFormat="1" ht="13">
      <c r="A214" s="72"/>
      <c r="B214" s="73"/>
      <c r="C214" s="107"/>
      <c r="D214" s="107"/>
      <c r="E214" s="106"/>
      <c r="F214" s="505"/>
      <c r="G214" s="506"/>
    </row>
    <row r="215" spans="1:7" s="37" customFormat="1" ht="13">
      <c r="A215" s="72"/>
      <c r="B215" s="73"/>
      <c r="C215" s="107"/>
      <c r="D215" s="107"/>
      <c r="E215" s="106"/>
      <c r="F215" s="505"/>
      <c r="G215" s="506"/>
    </row>
    <row r="216" spans="1:7" s="37" customFormat="1" ht="13">
      <c r="A216" s="104"/>
      <c r="B216" s="105"/>
      <c r="C216" s="106"/>
      <c r="D216" s="107"/>
      <c r="E216" s="106"/>
      <c r="F216" s="505"/>
      <c r="G216" s="506"/>
    </row>
    <row r="217" spans="1:7" s="37" customFormat="1" ht="13">
      <c r="A217" s="104"/>
      <c r="B217" s="105"/>
      <c r="C217" s="106"/>
      <c r="D217" s="107"/>
      <c r="E217" s="106"/>
      <c r="F217" s="505"/>
      <c r="G217" s="506"/>
    </row>
    <row r="218" spans="1:7" s="37" customFormat="1" ht="13">
      <c r="A218" s="104"/>
      <c r="B218" s="105"/>
      <c r="C218" s="106"/>
      <c r="D218" s="107"/>
      <c r="E218" s="106"/>
      <c r="F218" s="505"/>
      <c r="G218" s="506"/>
    </row>
    <row r="219" spans="1:7" s="37" customFormat="1" ht="13">
      <c r="A219" s="104"/>
      <c r="B219" s="105"/>
      <c r="C219" s="106"/>
      <c r="D219" s="107"/>
      <c r="E219" s="106"/>
      <c r="F219" s="505"/>
      <c r="G219" s="506"/>
    </row>
    <row r="220" spans="1:7" s="37" customFormat="1" ht="13">
      <c r="A220" s="104"/>
      <c r="B220" s="105"/>
      <c r="C220" s="106"/>
      <c r="D220" s="107"/>
      <c r="E220" s="106"/>
      <c r="F220" s="505"/>
      <c r="G220" s="506"/>
    </row>
    <row r="221" spans="1:7" s="37" customFormat="1" ht="13">
      <c r="A221" s="104"/>
      <c r="B221" s="105"/>
      <c r="C221" s="106"/>
      <c r="D221" s="107"/>
      <c r="E221" s="106"/>
      <c r="F221" s="505"/>
      <c r="G221" s="506"/>
    </row>
    <row r="222" spans="1:7" s="37" customFormat="1" ht="13">
      <c r="A222" s="104"/>
      <c r="B222" s="105"/>
      <c r="C222" s="106"/>
      <c r="D222" s="107"/>
      <c r="E222" s="106"/>
      <c r="F222" s="505"/>
      <c r="G222" s="506"/>
    </row>
    <row r="223" spans="1:7" s="37" customFormat="1" ht="13">
      <c r="A223" s="104"/>
      <c r="B223" s="105"/>
      <c r="C223" s="106"/>
      <c r="D223" s="107"/>
      <c r="E223" s="106"/>
      <c r="F223" s="505"/>
      <c r="G223" s="506"/>
    </row>
    <row r="224" spans="1:7" s="37" customFormat="1" ht="13">
      <c r="A224" s="104"/>
      <c r="B224" s="105"/>
      <c r="C224" s="106"/>
      <c r="D224" s="107"/>
      <c r="E224" s="106"/>
      <c r="F224" s="505"/>
      <c r="G224" s="506"/>
    </row>
    <row r="225" spans="1:7" s="37" customFormat="1" ht="13">
      <c r="A225" s="72"/>
      <c r="B225" s="73"/>
      <c r="C225" s="107"/>
      <c r="D225" s="479"/>
      <c r="E225" s="106"/>
      <c r="F225" s="505"/>
      <c r="G225" s="506"/>
    </row>
    <row r="226" spans="1:7" s="37" customFormat="1" ht="13">
      <c r="A226" s="72"/>
      <c r="B226" s="73"/>
      <c r="C226" s="107"/>
      <c r="D226" s="107"/>
      <c r="E226" s="106"/>
      <c r="F226" s="505"/>
      <c r="G226" s="506"/>
    </row>
    <row r="227" spans="1:7" s="37" customFormat="1" ht="13">
      <c r="A227" s="104"/>
      <c r="B227" s="105"/>
      <c r="C227" s="106"/>
      <c r="D227" s="107"/>
      <c r="E227" s="106"/>
      <c r="F227" s="505"/>
      <c r="G227" s="506"/>
    </row>
    <row r="228" spans="1:7" s="37" customFormat="1" ht="13">
      <c r="A228" s="104"/>
      <c r="B228" s="105"/>
      <c r="C228" s="106"/>
      <c r="D228" s="107"/>
      <c r="E228" s="106"/>
      <c r="F228" s="505"/>
      <c r="G228" s="506"/>
    </row>
    <row r="229" spans="1:7" s="37" customFormat="1" ht="13">
      <c r="A229" s="104"/>
      <c r="B229" s="105"/>
      <c r="C229" s="106"/>
      <c r="D229" s="107"/>
      <c r="E229" s="106"/>
      <c r="F229" s="505"/>
      <c r="G229" s="506"/>
    </row>
    <row r="230" spans="1:7" s="37" customFormat="1" ht="13">
      <c r="A230" s="72"/>
      <c r="B230" s="73"/>
      <c r="C230" s="477"/>
      <c r="D230" s="477"/>
      <c r="E230" s="106"/>
      <c r="F230" s="505"/>
      <c r="G230" s="506"/>
    </row>
    <row r="231" spans="1:7" s="37" customFormat="1" ht="13">
      <c r="A231" s="72"/>
      <c r="B231" s="73"/>
      <c r="C231" s="107"/>
      <c r="D231" s="107"/>
      <c r="E231" s="106"/>
      <c r="F231" s="505"/>
      <c r="G231" s="506"/>
    </row>
    <row r="232" spans="1:7" s="37" customFormat="1" ht="13">
      <c r="A232" s="104"/>
      <c r="B232" s="105"/>
      <c r="C232" s="106"/>
      <c r="D232" s="107"/>
      <c r="E232" s="106"/>
      <c r="F232" s="505"/>
      <c r="G232" s="506"/>
    </row>
    <row r="233" spans="1:7" s="37" customFormat="1" ht="13">
      <c r="A233" s="104"/>
      <c r="B233" s="105"/>
      <c r="C233" s="106"/>
      <c r="D233" s="107"/>
      <c r="E233" s="106"/>
      <c r="F233" s="505"/>
      <c r="G233" s="506"/>
    </row>
    <row r="234" spans="1:7" s="37" customFormat="1" ht="13">
      <c r="A234" s="104"/>
      <c r="B234" s="105"/>
      <c r="C234" s="106"/>
      <c r="D234" s="107"/>
      <c r="E234" s="106"/>
      <c r="F234" s="505"/>
      <c r="G234" s="506"/>
    </row>
    <row r="235" spans="1:7" s="37" customFormat="1" ht="13">
      <c r="A235" s="104"/>
      <c r="B235" s="105"/>
      <c r="C235" s="106"/>
      <c r="D235" s="107"/>
      <c r="E235" s="106"/>
      <c r="F235" s="505"/>
      <c r="G235" s="506"/>
    </row>
    <row r="236" spans="1:7" s="37" customFormat="1" ht="13">
      <c r="A236" s="104"/>
      <c r="B236" s="105"/>
      <c r="C236" s="106"/>
      <c r="D236" s="107"/>
      <c r="E236" s="106"/>
      <c r="F236" s="505"/>
      <c r="G236" s="506"/>
    </row>
    <row r="237" spans="1:7" s="37" customFormat="1" ht="13">
      <c r="A237" s="104"/>
      <c r="B237" s="105"/>
      <c r="C237" s="106"/>
      <c r="D237" s="107"/>
      <c r="E237" s="106"/>
      <c r="F237" s="505"/>
      <c r="G237" s="506"/>
    </row>
    <row r="238" spans="1:7" s="37" customFormat="1" ht="13">
      <c r="A238" s="104"/>
      <c r="B238" s="105"/>
      <c r="C238" s="106"/>
      <c r="D238" s="107"/>
      <c r="E238" s="106"/>
      <c r="F238" s="505"/>
      <c r="G238" s="506"/>
    </row>
    <row r="239" spans="1:7" s="37" customFormat="1" ht="13">
      <c r="A239" s="104"/>
      <c r="B239" s="105"/>
      <c r="C239" s="106"/>
      <c r="D239" s="107"/>
      <c r="E239" s="106"/>
      <c r="F239" s="505"/>
      <c r="G239" s="506"/>
    </row>
    <row r="240" spans="1:7" s="37" customFormat="1" ht="13">
      <c r="A240" s="72"/>
      <c r="B240" s="73"/>
      <c r="C240" s="477"/>
      <c r="D240" s="477"/>
      <c r="E240" s="106"/>
      <c r="F240" s="505"/>
      <c r="G240" s="506"/>
    </row>
    <row r="241" spans="1:7" s="37" customFormat="1" ht="13">
      <c r="A241" s="72"/>
      <c r="B241" s="73"/>
      <c r="C241" s="107"/>
      <c r="D241" s="107"/>
      <c r="E241" s="106"/>
      <c r="F241" s="505"/>
      <c r="G241" s="506"/>
    </row>
    <row r="242" spans="1:7" s="37" customFormat="1" ht="13">
      <c r="A242" s="104"/>
      <c r="B242" s="105"/>
      <c r="C242" s="107"/>
      <c r="D242" s="107"/>
      <c r="E242" s="106"/>
      <c r="F242" s="505"/>
      <c r="G242" s="506"/>
    </row>
    <row r="243" spans="1:7" s="37" customFormat="1" ht="13">
      <c r="A243" s="104"/>
      <c r="B243" s="105"/>
      <c r="C243" s="107"/>
      <c r="D243" s="107"/>
      <c r="E243" s="106"/>
      <c r="F243" s="505"/>
      <c r="G243" s="506"/>
    </row>
    <row r="244" spans="1:7" s="37" customFormat="1" ht="13">
      <c r="A244" s="104"/>
      <c r="B244" s="105"/>
      <c r="C244" s="107"/>
      <c r="D244" s="107"/>
      <c r="E244" s="106"/>
      <c r="F244" s="505"/>
      <c r="G244" s="506"/>
    </row>
    <row r="245" spans="1:7" s="37" customFormat="1" ht="13">
      <c r="A245" s="72"/>
      <c r="B245" s="73"/>
      <c r="C245" s="107"/>
      <c r="D245" s="107"/>
      <c r="E245" s="106"/>
      <c r="F245" s="505"/>
      <c r="G245" s="506"/>
    </row>
    <row r="246" spans="1:7" s="37" customFormat="1" ht="13">
      <c r="A246" s="104"/>
      <c r="B246" s="105"/>
      <c r="C246" s="106"/>
      <c r="D246" s="107"/>
      <c r="E246" s="106"/>
      <c r="F246" s="505"/>
      <c r="G246" s="506"/>
    </row>
    <row r="247" spans="1:7" s="37" customFormat="1" ht="13">
      <c r="A247" s="104"/>
      <c r="B247" s="105"/>
      <c r="C247" s="106"/>
      <c r="D247" s="107"/>
      <c r="E247" s="106"/>
      <c r="F247" s="505"/>
      <c r="G247" s="506"/>
    </row>
    <row r="248" spans="1:7" s="37" customFormat="1" ht="13">
      <c r="A248" s="72"/>
      <c r="B248" s="73"/>
      <c r="C248" s="107"/>
      <c r="D248" s="107"/>
      <c r="E248" s="106"/>
      <c r="F248" s="505"/>
      <c r="G248" s="506"/>
    </row>
    <row r="249" spans="1:7" s="37" customFormat="1" ht="13">
      <c r="A249" s="104"/>
      <c r="B249" s="105"/>
      <c r="C249" s="107"/>
      <c r="D249" s="107"/>
      <c r="E249" s="106"/>
      <c r="F249" s="505"/>
      <c r="G249" s="506"/>
    </row>
    <row r="250" spans="1:7" s="37" customFormat="1" ht="13">
      <c r="A250" s="104"/>
      <c r="B250" s="105"/>
      <c r="C250" s="107"/>
      <c r="D250" s="107"/>
      <c r="E250" s="106"/>
      <c r="F250" s="505"/>
      <c r="G250" s="506"/>
    </row>
    <row r="251" spans="1:7" s="37" customFormat="1" ht="13">
      <c r="A251" s="104"/>
      <c r="B251" s="105"/>
      <c r="C251" s="107"/>
      <c r="D251" s="107"/>
      <c r="E251" s="106"/>
      <c r="F251" s="505"/>
      <c r="G251" s="506"/>
    </row>
    <row r="252" spans="1:7" s="37" customFormat="1" ht="13">
      <c r="A252" s="104"/>
      <c r="B252" s="105"/>
      <c r="C252" s="107"/>
      <c r="D252" s="107"/>
      <c r="E252" s="106"/>
      <c r="F252" s="505"/>
      <c r="G252" s="506"/>
    </row>
    <row r="253" spans="1:7" s="37" customFormat="1" ht="13">
      <c r="A253" s="104"/>
      <c r="B253" s="105"/>
      <c r="C253" s="107"/>
      <c r="D253" s="107"/>
      <c r="E253" s="106"/>
      <c r="F253" s="505"/>
      <c r="G253" s="506"/>
    </row>
    <row r="254" spans="1:7" s="37" customFormat="1" ht="13">
      <c r="A254" s="104"/>
      <c r="B254" s="105"/>
      <c r="C254" s="106"/>
      <c r="D254" s="107"/>
      <c r="E254" s="106"/>
      <c r="F254" s="505"/>
      <c r="G254" s="506"/>
    </row>
    <row r="255" spans="1:7" s="37" customFormat="1" ht="13">
      <c r="A255" s="72"/>
      <c r="B255" s="73"/>
      <c r="C255" s="107"/>
      <c r="D255" s="107"/>
      <c r="E255" s="106"/>
      <c r="F255" s="505"/>
      <c r="G255" s="506"/>
    </row>
    <row r="256" spans="1:7" s="37" customFormat="1" ht="13">
      <c r="A256" s="104"/>
      <c r="B256" s="105"/>
      <c r="C256" s="107"/>
      <c r="D256" s="107"/>
      <c r="E256" s="106"/>
      <c r="F256" s="505"/>
      <c r="G256" s="506"/>
    </row>
    <row r="257" spans="1:7" s="37" customFormat="1" ht="13">
      <c r="A257" s="104"/>
      <c r="B257" s="105"/>
      <c r="C257" s="107"/>
      <c r="D257" s="107"/>
      <c r="E257" s="106"/>
      <c r="F257" s="505"/>
      <c r="G257" s="506"/>
    </row>
    <row r="258" spans="1:7" s="37" customFormat="1" ht="13">
      <c r="A258" s="104"/>
      <c r="B258" s="105"/>
      <c r="C258" s="107"/>
      <c r="D258" s="107"/>
      <c r="E258" s="106"/>
      <c r="F258" s="505"/>
      <c r="G258" s="506"/>
    </row>
    <row r="259" spans="1:7" s="37" customFormat="1" ht="13">
      <c r="A259" s="72"/>
      <c r="B259" s="73"/>
      <c r="C259" s="107"/>
      <c r="D259" s="107"/>
      <c r="E259" s="106"/>
      <c r="F259" s="505"/>
      <c r="G259" s="506"/>
    </row>
    <row r="260" spans="1:7" s="37" customFormat="1" ht="13">
      <c r="A260" s="104"/>
      <c r="B260" s="105"/>
      <c r="C260" s="106"/>
      <c r="D260" s="107"/>
      <c r="E260" s="106"/>
      <c r="F260" s="505"/>
      <c r="G260" s="506"/>
    </row>
    <row r="261" spans="1:7" s="37" customFormat="1" ht="13">
      <c r="A261" s="104"/>
      <c r="B261" s="105"/>
      <c r="C261" s="106"/>
      <c r="D261" s="107"/>
      <c r="E261" s="106"/>
      <c r="F261" s="505"/>
      <c r="G261" s="506"/>
    </row>
    <row r="262" spans="1:7" s="37" customFormat="1" ht="13">
      <c r="A262" s="104"/>
      <c r="B262" s="105"/>
      <c r="C262" s="106"/>
      <c r="D262" s="107"/>
      <c r="E262" s="106"/>
      <c r="F262" s="505"/>
      <c r="G262" s="506"/>
    </row>
    <row r="263" spans="1:7" s="37" customFormat="1" ht="13">
      <c r="A263" s="104"/>
      <c r="B263" s="105"/>
      <c r="C263" s="106"/>
      <c r="D263" s="107"/>
      <c r="E263" s="106"/>
      <c r="F263" s="505"/>
      <c r="G263" s="506"/>
    </row>
    <row r="264" spans="1:7" s="37" customFormat="1" ht="13">
      <c r="A264" s="104"/>
      <c r="B264" s="105"/>
      <c r="C264" s="106"/>
      <c r="D264" s="107"/>
      <c r="E264" s="106"/>
      <c r="F264" s="505"/>
      <c r="G264" s="506"/>
    </row>
    <row r="265" spans="1:7" s="37" customFormat="1" ht="13">
      <c r="A265" s="104"/>
      <c r="B265" s="105"/>
      <c r="C265" s="106"/>
      <c r="D265" s="107"/>
      <c r="E265" s="106"/>
      <c r="F265" s="505"/>
      <c r="G265" s="506"/>
    </row>
    <row r="266" spans="1:7" s="37" customFormat="1" ht="13">
      <c r="A266" s="104"/>
      <c r="B266" s="105"/>
      <c r="C266" s="106"/>
      <c r="D266" s="107"/>
      <c r="E266" s="106"/>
      <c r="F266" s="505"/>
      <c r="G266" s="506"/>
    </row>
    <row r="267" spans="1:7" s="37" customFormat="1" ht="13">
      <c r="A267" s="104"/>
      <c r="B267" s="105"/>
      <c r="C267" s="106"/>
      <c r="D267" s="107"/>
      <c r="E267" s="106"/>
      <c r="F267" s="505"/>
      <c r="G267" s="506"/>
    </row>
    <row r="268" spans="1:7" s="37" customFormat="1" ht="13">
      <c r="A268" s="104"/>
      <c r="B268" s="105"/>
      <c r="C268" s="106"/>
      <c r="D268" s="107"/>
      <c r="E268" s="106"/>
      <c r="F268" s="505"/>
      <c r="G268" s="506"/>
    </row>
    <row r="269" spans="1:7" s="37" customFormat="1" ht="13">
      <c r="A269" s="104"/>
      <c r="B269" s="105"/>
      <c r="C269" s="106"/>
      <c r="D269" s="107"/>
      <c r="E269" s="106"/>
      <c r="F269" s="505"/>
      <c r="G269" s="506"/>
    </row>
    <row r="270" spans="1:7" s="37" customFormat="1" ht="13">
      <c r="A270" s="104"/>
      <c r="B270" s="105"/>
      <c r="C270" s="106"/>
      <c r="D270" s="107"/>
      <c r="E270" s="106"/>
      <c r="F270" s="505"/>
      <c r="G270" s="506"/>
    </row>
    <row r="271" spans="1:7" s="37" customFormat="1" ht="13">
      <c r="A271" s="104"/>
      <c r="B271" s="105"/>
      <c r="C271" s="106"/>
      <c r="D271" s="107"/>
      <c r="E271" s="106"/>
      <c r="F271" s="505"/>
      <c r="G271" s="506"/>
    </row>
    <row r="272" spans="1:7" s="37" customFormat="1" ht="13">
      <c r="A272" s="104"/>
      <c r="B272" s="105"/>
      <c r="C272" s="106"/>
      <c r="D272" s="107"/>
      <c r="E272" s="106"/>
      <c r="F272" s="505"/>
      <c r="G272" s="506"/>
    </row>
    <row r="273" spans="1:7" s="37" customFormat="1" ht="13">
      <c r="A273" s="104"/>
      <c r="B273" s="105"/>
      <c r="C273" s="106"/>
      <c r="D273" s="107"/>
      <c r="E273" s="106"/>
      <c r="F273" s="505"/>
      <c r="G273" s="506"/>
    </row>
    <row r="274" spans="1:7" s="37" customFormat="1" ht="13">
      <c r="A274" s="104"/>
      <c r="B274" s="105"/>
      <c r="C274" s="106"/>
      <c r="D274" s="107"/>
      <c r="E274" s="106"/>
      <c r="F274" s="505"/>
      <c r="G274" s="506"/>
    </row>
    <row r="275" spans="1:7" s="37" customFormat="1" ht="13">
      <c r="A275" s="72"/>
      <c r="B275" s="73"/>
      <c r="C275" s="107"/>
      <c r="D275" s="107"/>
      <c r="E275" s="106"/>
      <c r="F275" s="505"/>
      <c r="G275" s="506"/>
    </row>
    <row r="276" spans="1:7" s="37" customFormat="1" ht="13">
      <c r="A276" s="104"/>
      <c r="B276" s="105"/>
      <c r="C276" s="107"/>
      <c r="D276" s="106"/>
      <c r="E276" s="106"/>
      <c r="F276" s="505"/>
      <c r="G276" s="506"/>
    </row>
  </sheetData>
  <autoFilter ref="A12:T12" xr:uid="{D2347AD3-B07A-4B42-93B6-3ED7229EAA36}"/>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BE3C-61FB-4333-8639-0B5CC29A7B81}">
  <dimension ref="A1:W40"/>
  <sheetViews>
    <sheetView view="pageBreakPreview" topLeftCell="A8" zoomScaleNormal="100" zoomScaleSheetLayoutView="100" workbookViewId="0">
      <selection activeCell="B8" sqref="B8"/>
    </sheetView>
  </sheetViews>
  <sheetFormatPr defaultColWidth="8.81640625" defaultRowHeight="13"/>
  <cols>
    <col min="1" max="1" width="1.1796875" style="26" customWidth="1"/>
    <col min="2" max="2" width="6.453125" style="26" customWidth="1"/>
    <col min="3" max="3" width="28.453125" style="26" customWidth="1"/>
    <col min="4" max="4" width="14.453125" style="26" customWidth="1"/>
    <col min="5" max="5" width="13.7265625" style="26" customWidth="1"/>
    <col min="6" max="6" width="19.54296875" style="26" customWidth="1"/>
    <col min="7" max="7" width="17.1796875" style="187" customWidth="1"/>
    <col min="8" max="8" width="10.90625" style="26" customWidth="1"/>
    <col min="9" max="9" width="14.7265625" style="26" customWidth="1"/>
    <col min="10" max="10" width="11.7265625" style="26" customWidth="1"/>
    <col min="11" max="11" width="20" style="26" customWidth="1"/>
    <col min="12" max="12" width="17.08984375" style="26" customWidth="1"/>
    <col min="13" max="13" width="13.1796875" style="26" customWidth="1"/>
    <col min="14" max="14" width="10.81640625" style="26" customWidth="1"/>
    <col min="15" max="15" width="11.1796875" style="26" customWidth="1"/>
    <col min="16" max="18" width="13.7265625" style="26" customWidth="1"/>
    <col min="19" max="19" width="11.1796875" style="26" customWidth="1"/>
    <col min="20" max="20" width="18.1796875" style="26" customWidth="1"/>
    <col min="21" max="21" width="18.81640625" style="26" hidden="1" customWidth="1"/>
    <col min="22" max="22" width="28" style="26" hidden="1" customWidth="1"/>
    <col min="23" max="23" width="13.7265625" style="26" hidden="1" customWidth="1"/>
    <col min="24" max="255" width="8.81640625" style="26"/>
    <col min="256" max="256" width="4.26953125" style="26" customWidth="1"/>
    <col min="257" max="257" width="6.453125" style="26" customWidth="1"/>
    <col min="258" max="258" width="28.453125" style="26" customWidth="1"/>
    <col min="259" max="259" width="14.453125" style="26" customWidth="1"/>
    <col min="260" max="260" width="13.7265625" style="26" customWidth="1"/>
    <col min="261" max="261" width="19.54296875" style="26" customWidth="1"/>
    <col min="262" max="262" width="17.1796875" style="26" customWidth="1"/>
    <col min="263" max="265" width="19" style="26" customWidth="1"/>
    <col min="266" max="266" width="11.7265625" style="26" customWidth="1"/>
    <col min="267" max="267" width="23.54296875" style="26" customWidth="1"/>
    <col min="268" max="268" width="19" style="26" customWidth="1"/>
    <col min="269" max="269" width="13.1796875" style="26" customWidth="1"/>
    <col min="270" max="270" width="10.81640625" style="26" customWidth="1"/>
    <col min="271" max="271" width="11.1796875" style="26" customWidth="1"/>
    <col min="272" max="274" width="13.7265625" style="26" customWidth="1"/>
    <col min="275" max="275" width="11.1796875" style="26" customWidth="1"/>
    <col min="276" max="276" width="18.1796875" style="26" customWidth="1"/>
    <col min="277" max="277" width="18.81640625" style="26" customWidth="1"/>
    <col min="278" max="278" width="28" style="26" customWidth="1"/>
    <col min="279" max="279" width="13.7265625" style="26" customWidth="1"/>
    <col min="280" max="511" width="8.81640625" style="26"/>
    <col min="512" max="512" width="4.26953125" style="26" customWidth="1"/>
    <col min="513" max="513" width="6.453125" style="26" customWidth="1"/>
    <col min="514" max="514" width="28.453125" style="26" customWidth="1"/>
    <col min="515" max="515" width="14.453125" style="26" customWidth="1"/>
    <col min="516" max="516" width="13.7265625" style="26" customWidth="1"/>
    <col min="517" max="517" width="19.54296875" style="26" customWidth="1"/>
    <col min="518" max="518" width="17.1796875" style="26" customWidth="1"/>
    <col min="519" max="521" width="19" style="26" customWidth="1"/>
    <col min="522" max="522" width="11.7265625" style="26" customWidth="1"/>
    <col min="523" max="523" width="23.54296875" style="26" customWidth="1"/>
    <col min="524" max="524" width="19" style="26" customWidth="1"/>
    <col min="525" max="525" width="13.1796875" style="26" customWidth="1"/>
    <col min="526" max="526" width="10.81640625" style="26" customWidth="1"/>
    <col min="527" max="527" width="11.1796875" style="26" customWidth="1"/>
    <col min="528" max="530" width="13.7265625" style="26" customWidth="1"/>
    <col min="531" max="531" width="11.1796875" style="26" customWidth="1"/>
    <col min="532" max="532" width="18.1796875" style="26" customWidth="1"/>
    <col min="533" max="533" width="18.81640625" style="26" customWidth="1"/>
    <col min="534" max="534" width="28" style="26" customWidth="1"/>
    <col min="535" max="535" width="13.7265625" style="26" customWidth="1"/>
    <col min="536" max="767" width="8.81640625" style="26"/>
    <col min="768" max="768" width="4.26953125" style="26" customWidth="1"/>
    <col min="769" max="769" width="6.453125" style="26" customWidth="1"/>
    <col min="770" max="770" width="28.453125" style="26" customWidth="1"/>
    <col min="771" max="771" width="14.453125" style="26" customWidth="1"/>
    <col min="772" max="772" width="13.7265625" style="26" customWidth="1"/>
    <col min="773" max="773" width="19.54296875" style="26" customWidth="1"/>
    <col min="774" max="774" width="17.1796875" style="26" customWidth="1"/>
    <col min="775" max="777" width="19" style="26" customWidth="1"/>
    <col min="778" max="778" width="11.7265625" style="26" customWidth="1"/>
    <col min="779" max="779" width="23.54296875" style="26" customWidth="1"/>
    <col min="780" max="780" width="19" style="26" customWidth="1"/>
    <col min="781" max="781" width="13.1796875" style="26" customWidth="1"/>
    <col min="782" max="782" width="10.81640625" style="26" customWidth="1"/>
    <col min="783" max="783" width="11.1796875" style="26" customWidth="1"/>
    <col min="784" max="786" width="13.7265625" style="26" customWidth="1"/>
    <col min="787" max="787" width="11.1796875" style="26" customWidth="1"/>
    <col min="788" max="788" width="18.1796875" style="26" customWidth="1"/>
    <col min="789" max="789" width="18.81640625" style="26" customWidth="1"/>
    <col min="790" max="790" width="28" style="26" customWidth="1"/>
    <col min="791" max="791" width="13.7265625" style="26" customWidth="1"/>
    <col min="792" max="1023" width="8.81640625" style="26"/>
    <col min="1024" max="1024" width="4.26953125" style="26" customWidth="1"/>
    <col min="1025" max="1025" width="6.453125" style="26" customWidth="1"/>
    <col min="1026" max="1026" width="28.453125" style="26" customWidth="1"/>
    <col min="1027" max="1027" width="14.453125" style="26" customWidth="1"/>
    <col min="1028" max="1028" width="13.7265625" style="26" customWidth="1"/>
    <col min="1029" max="1029" width="19.54296875" style="26" customWidth="1"/>
    <col min="1030" max="1030" width="17.1796875" style="26" customWidth="1"/>
    <col min="1031" max="1033" width="19" style="26" customWidth="1"/>
    <col min="1034" max="1034" width="11.7265625" style="26" customWidth="1"/>
    <col min="1035" max="1035" width="23.54296875" style="26" customWidth="1"/>
    <col min="1036" max="1036" width="19" style="26" customWidth="1"/>
    <col min="1037" max="1037" width="13.1796875" style="26" customWidth="1"/>
    <col min="1038" max="1038" width="10.81640625" style="26" customWidth="1"/>
    <col min="1039" max="1039" width="11.1796875" style="26" customWidth="1"/>
    <col min="1040" max="1042" width="13.7265625" style="26" customWidth="1"/>
    <col min="1043" max="1043" width="11.1796875" style="26" customWidth="1"/>
    <col min="1044" max="1044" width="18.1796875" style="26" customWidth="1"/>
    <col min="1045" max="1045" width="18.81640625" style="26" customWidth="1"/>
    <col min="1046" max="1046" width="28" style="26" customWidth="1"/>
    <col min="1047" max="1047" width="13.7265625" style="26" customWidth="1"/>
    <col min="1048" max="1279" width="8.81640625" style="26"/>
    <col min="1280" max="1280" width="4.26953125" style="26" customWidth="1"/>
    <col min="1281" max="1281" width="6.453125" style="26" customWidth="1"/>
    <col min="1282" max="1282" width="28.453125" style="26" customWidth="1"/>
    <col min="1283" max="1283" width="14.453125" style="26" customWidth="1"/>
    <col min="1284" max="1284" width="13.7265625" style="26" customWidth="1"/>
    <col min="1285" max="1285" width="19.54296875" style="26" customWidth="1"/>
    <col min="1286" max="1286" width="17.1796875" style="26" customWidth="1"/>
    <col min="1287" max="1289" width="19" style="26" customWidth="1"/>
    <col min="1290" max="1290" width="11.7265625" style="26" customWidth="1"/>
    <col min="1291" max="1291" width="23.54296875" style="26" customWidth="1"/>
    <col min="1292" max="1292" width="19" style="26" customWidth="1"/>
    <col min="1293" max="1293" width="13.1796875" style="26" customWidth="1"/>
    <col min="1294" max="1294" width="10.81640625" style="26" customWidth="1"/>
    <col min="1295" max="1295" width="11.1796875" style="26" customWidth="1"/>
    <col min="1296" max="1298" width="13.7265625" style="26" customWidth="1"/>
    <col min="1299" max="1299" width="11.1796875" style="26" customWidth="1"/>
    <col min="1300" max="1300" width="18.1796875" style="26" customWidth="1"/>
    <col min="1301" max="1301" width="18.81640625" style="26" customWidth="1"/>
    <col min="1302" max="1302" width="28" style="26" customWidth="1"/>
    <col min="1303" max="1303" width="13.7265625" style="26" customWidth="1"/>
    <col min="1304" max="1535" width="8.81640625" style="26"/>
    <col min="1536" max="1536" width="4.26953125" style="26" customWidth="1"/>
    <col min="1537" max="1537" width="6.453125" style="26" customWidth="1"/>
    <col min="1538" max="1538" width="28.453125" style="26" customWidth="1"/>
    <col min="1539" max="1539" width="14.453125" style="26" customWidth="1"/>
    <col min="1540" max="1540" width="13.7265625" style="26" customWidth="1"/>
    <col min="1541" max="1541" width="19.54296875" style="26" customWidth="1"/>
    <col min="1542" max="1542" width="17.1796875" style="26" customWidth="1"/>
    <col min="1543" max="1545" width="19" style="26" customWidth="1"/>
    <col min="1546" max="1546" width="11.7265625" style="26" customWidth="1"/>
    <col min="1547" max="1547" width="23.54296875" style="26" customWidth="1"/>
    <col min="1548" max="1548" width="19" style="26" customWidth="1"/>
    <col min="1549" max="1549" width="13.1796875" style="26" customWidth="1"/>
    <col min="1550" max="1550" width="10.81640625" style="26" customWidth="1"/>
    <col min="1551" max="1551" width="11.1796875" style="26" customWidth="1"/>
    <col min="1552" max="1554" width="13.7265625" style="26" customWidth="1"/>
    <col min="1555" max="1555" width="11.1796875" style="26" customWidth="1"/>
    <col min="1556" max="1556" width="18.1796875" style="26" customWidth="1"/>
    <col min="1557" max="1557" width="18.81640625" style="26" customWidth="1"/>
    <col min="1558" max="1558" width="28" style="26" customWidth="1"/>
    <col min="1559" max="1559" width="13.7265625" style="26" customWidth="1"/>
    <col min="1560" max="1791" width="8.81640625" style="26"/>
    <col min="1792" max="1792" width="4.26953125" style="26" customWidth="1"/>
    <col min="1793" max="1793" width="6.453125" style="26" customWidth="1"/>
    <col min="1794" max="1794" width="28.453125" style="26" customWidth="1"/>
    <col min="1795" max="1795" width="14.453125" style="26" customWidth="1"/>
    <col min="1796" max="1796" width="13.7265625" style="26" customWidth="1"/>
    <col min="1797" max="1797" width="19.54296875" style="26" customWidth="1"/>
    <col min="1798" max="1798" width="17.1796875" style="26" customWidth="1"/>
    <col min="1799" max="1801" width="19" style="26" customWidth="1"/>
    <col min="1802" max="1802" width="11.7265625" style="26" customWidth="1"/>
    <col min="1803" max="1803" width="23.54296875" style="26" customWidth="1"/>
    <col min="1804" max="1804" width="19" style="26" customWidth="1"/>
    <col min="1805" max="1805" width="13.1796875" style="26" customWidth="1"/>
    <col min="1806" max="1806" width="10.81640625" style="26" customWidth="1"/>
    <col min="1807" max="1807" width="11.1796875" style="26" customWidth="1"/>
    <col min="1808" max="1810" width="13.7265625" style="26" customWidth="1"/>
    <col min="1811" max="1811" width="11.1796875" style="26" customWidth="1"/>
    <col min="1812" max="1812" width="18.1796875" style="26" customWidth="1"/>
    <col min="1813" max="1813" width="18.81640625" style="26" customWidth="1"/>
    <col min="1814" max="1814" width="28" style="26" customWidth="1"/>
    <col min="1815" max="1815" width="13.7265625" style="26" customWidth="1"/>
    <col min="1816" max="2047" width="8.81640625" style="26"/>
    <col min="2048" max="2048" width="4.26953125" style="26" customWidth="1"/>
    <col min="2049" max="2049" width="6.453125" style="26" customWidth="1"/>
    <col min="2050" max="2050" width="28.453125" style="26" customWidth="1"/>
    <col min="2051" max="2051" width="14.453125" style="26" customWidth="1"/>
    <col min="2052" max="2052" width="13.7265625" style="26" customWidth="1"/>
    <col min="2053" max="2053" width="19.54296875" style="26" customWidth="1"/>
    <col min="2054" max="2054" width="17.1796875" style="26" customWidth="1"/>
    <col min="2055" max="2057" width="19" style="26" customWidth="1"/>
    <col min="2058" max="2058" width="11.7265625" style="26" customWidth="1"/>
    <col min="2059" max="2059" width="23.54296875" style="26" customWidth="1"/>
    <col min="2060" max="2060" width="19" style="26" customWidth="1"/>
    <col min="2061" max="2061" width="13.1796875" style="26" customWidth="1"/>
    <col min="2062" max="2062" width="10.81640625" style="26" customWidth="1"/>
    <col min="2063" max="2063" width="11.1796875" style="26" customWidth="1"/>
    <col min="2064" max="2066" width="13.7265625" style="26" customWidth="1"/>
    <col min="2067" max="2067" width="11.1796875" style="26" customWidth="1"/>
    <col min="2068" max="2068" width="18.1796875" style="26" customWidth="1"/>
    <col min="2069" max="2069" width="18.81640625" style="26" customWidth="1"/>
    <col min="2070" max="2070" width="28" style="26" customWidth="1"/>
    <col min="2071" max="2071" width="13.7265625" style="26" customWidth="1"/>
    <col min="2072" max="2303" width="8.81640625" style="26"/>
    <col min="2304" max="2304" width="4.26953125" style="26" customWidth="1"/>
    <col min="2305" max="2305" width="6.453125" style="26" customWidth="1"/>
    <col min="2306" max="2306" width="28.453125" style="26" customWidth="1"/>
    <col min="2307" max="2307" width="14.453125" style="26" customWidth="1"/>
    <col min="2308" max="2308" width="13.7265625" style="26" customWidth="1"/>
    <col min="2309" max="2309" width="19.54296875" style="26" customWidth="1"/>
    <col min="2310" max="2310" width="17.1796875" style="26" customWidth="1"/>
    <col min="2311" max="2313" width="19" style="26" customWidth="1"/>
    <col min="2314" max="2314" width="11.7265625" style="26" customWidth="1"/>
    <col min="2315" max="2315" width="23.54296875" style="26" customWidth="1"/>
    <col min="2316" max="2316" width="19" style="26" customWidth="1"/>
    <col min="2317" max="2317" width="13.1796875" style="26" customWidth="1"/>
    <col min="2318" max="2318" width="10.81640625" style="26" customWidth="1"/>
    <col min="2319" max="2319" width="11.1796875" style="26" customWidth="1"/>
    <col min="2320" max="2322" width="13.7265625" style="26" customWidth="1"/>
    <col min="2323" max="2323" width="11.1796875" style="26" customWidth="1"/>
    <col min="2324" max="2324" width="18.1796875" style="26" customWidth="1"/>
    <col min="2325" max="2325" width="18.81640625" style="26" customWidth="1"/>
    <col min="2326" max="2326" width="28" style="26" customWidth="1"/>
    <col min="2327" max="2327" width="13.7265625" style="26" customWidth="1"/>
    <col min="2328" max="2559" width="8.81640625" style="26"/>
    <col min="2560" max="2560" width="4.26953125" style="26" customWidth="1"/>
    <col min="2561" max="2561" width="6.453125" style="26" customWidth="1"/>
    <col min="2562" max="2562" width="28.453125" style="26" customWidth="1"/>
    <col min="2563" max="2563" width="14.453125" style="26" customWidth="1"/>
    <col min="2564" max="2564" width="13.7265625" style="26" customWidth="1"/>
    <col min="2565" max="2565" width="19.54296875" style="26" customWidth="1"/>
    <col min="2566" max="2566" width="17.1796875" style="26" customWidth="1"/>
    <col min="2567" max="2569" width="19" style="26" customWidth="1"/>
    <col min="2570" max="2570" width="11.7265625" style="26" customWidth="1"/>
    <col min="2571" max="2571" width="23.54296875" style="26" customWidth="1"/>
    <col min="2572" max="2572" width="19" style="26" customWidth="1"/>
    <col min="2573" max="2573" width="13.1796875" style="26" customWidth="1"/>
    <col min="2574" max="2574" width="10.81640625" style="26" customWidth="1"/>
    <col min="2575" max="2575" width="11.1796875" style="26" customWidth="1"/>
    <col min="2576" max="2578" width="13.7265625" style="26" customWidth="1"/>
    <col min="2579" max="2579" width="11.1796875" style="26" customWidth="1"/>
    <col min="2580" max="2580" width="18.1796875" style="26" customWidth="1"/>
    <col min="2581" max="2581" width="18.81640625" style="26" customWidth="1"/>
    <col min="2582" max="2582" width="28" style="26" customWidth="1"/>
    <col min="2583" max="2583" width="13.7265625" style="26" customWidth="1"/>
    <col min="2584" max="2815" width="8.81640625" style="26"/>
    <col min="2816" max="2816" width="4.26953125" style="26" customWidth="1"/>
    <col min="2817" max="2817" width="6.453125" style="26" customWidth="1"/>
    <col min="2818" max="2818" width="28.453125" style="26" customWidth="1"/>
    <col min="2819" max="2819" width="14.453125" style="26" customWidth="1"/>
    <col min="2820" max="2820" width="13.7265625" style="26" customWidth="1"/>
    <col min="2821" max="2821" width="19.54296875" style="26" customWidth="1"/>
    <col min="2822" max="2822" width="17.1796875" style="26" customWidth="1"/>
    <col min="2823" max="2825" width="19" style="26" customWidth="1"/>
    <col min="2826" max="2826" width="11.7265625" style="26" customWidth="1"/>
    <col min="2827" max="2827" width="23.54296875" style="26" customWidth="1"/>
    <col min="2828" max="2828" width="19" style="26" customWidth="1"/>
    <col min="2829" max="2829" width="13.1796875" style="26" customWidth="1"/>
    <col min="2830" max="2830" width="10.81640625" style="26" customWidth="1"/>
    <col min="2831" max="2831" width="11.1796875" style="26" customWidth="1"/>
    <col min="2832" max="2834" width="13.7265625" style="26" customWidth="1"/>
    <col min="2835" max="2835" width="11.1796875" style="26" customWidth="1"/>
    <col min="2836" max="2836" width="18.1796875" style="26" customWidth="1"/>
    <col min="2837" max="2837" width="18.81640625" style="26" customWidth="1"/>
    <col min="2838" max="2838" width="28" style="26" customWidth="1"/>
    <col min="2839" max="2839" width="13.7265625" style="26" customWidth="1"/>
    <col min="2840" max="3071" width="8.81640625" style="26"/>
    <col min="3072" max="3072" width="4.26953125" style="26" customWidth="1"/>
    <col min="3073" max="3073" width="6.453125" style="26" customWidth="1"/>
    <col min="3074" max="3074" width="28.453125" style="26" customWidth="1"/>
    <col min="3075" max="3075" width="14.453125" style="26" customWidth="1"/>
    <col min="3076" max="3076" width="13.7265625" style="26" customWidth="1"/>
    <col min="3077" max="3077" width="19.54296875" style="26" customWidth="1"/>
    <col min="3078" max="3078" width="17.1796875" style="26" customWidth="1"/>
    <col min="3079" max="3081" width="19" style="26" customWidth="1"/>
    <col min="3082" max="3082" width="11.7265625" style="26" customWidth="1"/>
    <col min="3083" max="3083" width="23.54296875" style="26" customWidth="1"/>
    <col min="3084" max="3084" width="19" style="26" customWidth="1"/>
    <col min="3085" max="3085" width="13.1796875" style="26" customWidth="1"/>
    <col min="3086" max="3086" width="10.81640625" style="26" customWidth="1"/>
    <col min="3087" max="3087" width="11.1796875" style="26" customWidth="1"/>
    <col min="3088" max="3090" width="13.7265625" style="26" customWidth="1"/>
    <col min="3091" max="3091" width="11.1796875" style="26" customWidth="1"/>
    <col min="3092" max="3092" width="18.1796875" style="26" customWidth="1"/>
    <col min="3093" max="3093" width="18.81640625" style="26" customWidth="1"/>
    <col min="3094" max="3094" width="28" style="26" customWidth="1"/>
    <col min="3095" max="3095" width="13.7265625" style="26" customWidth="1"/>
    <col min="3096" max="3327" width="8.81640625" style="26"/>
    <col min="3328" max="3328" width="4.26953125" style="26" customWidth="1"/>
    <col min="3329" max="3329" width="6.453125" style="26" customWidth="1"/>
    <col min="3330" max="3330" width="28.453125" style="26" customWidth="1"/>
    <col min="3331" max="3331" width="14.453125" style="26" customWidth="1"/>
    <col min="3332" max="3332" width="13.7265625" style="26" customWidth="1"/>
    <col min="3333" max="3333" width="19.54296875" style="26" customWidth="1"/>
    <col min="3334" max="3334" width="17.1796875" style="26" customWidth="1"/>
    <col min="3335" max="3337" width="19" style="26" customWidth="1"/>
    <col min="3338" max="3338" width="11.7265625" style="26" customWidth="1"/>
    <col min="3339" max="3339" width="23.54296875" style="26" customWidth="1"/>
    <col min="3340" max="3340" width="19" style="26" customWidth="1"/>
    <col min="3341" max="3341" width="13.1796875" style="26" customWidth="1"/>
    <col min="3342" max="3342" width="10.81640625" style="26" customWidth="1"/>
    <col min="3343" max="3343" width="11.1796875" style="26" customWidth="1"/>
    <col min="3344" max="3346" width="13.7265625" style="26" customWidth="1"/>
    <col min="3347" max="3347" width="11.1796875" style="26" customWidth="1"/>
    <col min="3348" max="3348" width="18.1796875" style="26" customWidth="1"/>
    <col min="3349" max="3349" width="18.81640625" style="26" customWidth="1"/>
    <col min="3350" max="3350" width="28" style="26" customWidth="1"/>
    <col min="3351" max="3351" width="13.7265625" style="26" customWidth="1"/>
    <col min="3352" max="3583" width="8.81640625" style="26"/>
    <col min="3584" max="3584" width="4.26953125" style="26" customWidth="1"/>
    <col min="3585" max="3585" width="6.453125" style="26" customWidth="1"/>
    <col min="3586" max="3586" width="28.453125" style="26" customWidth="1"/>
    <col min="3587" max="3587" width="14.453125" style="26" customWidth="1"/>
    <col min="3588" max="3588" width="13.7265625" style="26" customWidth="1"/>
    <col min="3589" max="3589" width="19.54296875" style="26" customWidth="1"/>
    <col min="3590" max="3590" width="17.1796875" style="26" customWidth="1"/>
    <col min="3591" max="3593" width="19" style="26" customWidth="1"/>
    <col min="3594" max="3594" width="11.7265625" style="26" customWidth="1"/>
    <col min="3595" max="3595" width="23.54296875" style="26" customWidth="1"/>
    <col min="3596" max="3596" width="19" style="26" customWidth="1"/>
    <col min="3597" max="3597" width="13.1796875" style="26" customWidth="1"/>
    <col min="3598" max="3598" width="10.81640625" style="26" customWidth="1"/>
    <col min="3599" max="3599" width="11.1796875" style="26" customWidth="1"/>
    <col min="3600" max="3602" width="13.7265625" style="26" customWidth="1"/>
    <col min="3603" max="3603" width="11.1796875" style="26" customWidth="1"/>
    <col min="3604" max="3604" width="18.1796875" style="26" customWidth="1"/>
    <col min="3605" max="3605" width="18.81640625" style="26" customWidth="1"/>
    <col min="3606" max="3606" width="28" style="26" customWidth="1"/>
    <col min="3607" max="3607" width="13.7265625" style="26" customWidth="1"/>
    <col min="3608" max="3839" width="8.81640625" style="26"/>
    <col min="3840" max="3840" width="4.26953125" style="26" customWidth="1"/>
    <col min="3841" max="3841" width="6.453125" style="26" customWidth="1"/>
    <col min="3842" max="3842" width="28.453125" style="26" customWidth="1"/>
    <col min="3843" max="3843" width="14.453125" style="26" customWidth="1"/>
    <col min="3844" max="3844" width="13.7265625" style="26" customWidth="1"/>
    <col min="3845" max="3845" width="19.54296875" style="26" customWidth="1"/>
    <col min="3846" max="3846" width="17.1796875" style="26" customWidth="1"/>
    <col min="3847" max="3849" width="19" style="26" customWidth="1"/>
    <col min="3850" max="3850" width="11.7265625" style="26" customWidth="1"/>
    <col min="3851" max="3851" width="23.54296875" style="26" customWidth="1"/>
    <col min="3852" max="3852" width="19" style="26" customWidth="1"/>
    <col min="3853" max="3853" width="13.1796875" style="26" customWidth="1"/>
    <col min="3854" max="3854" width="10.81640625" style="26" customWidth="1"/>
    <col min="3855" max="3855" width="11.1796875" style="26" customWidth="1"/>
    <col min="3856" max="3858" width="13.7265625" style="26" customWidth="1"/>
    <col min="3859" max="3859" width="11.1796875" style="26" customWidth="1"/>
    <col min="3860" max="3860" width="18.1796875" style="26" customWidth="1"/>
    <col min="3861" max="3861" width="18.81640625" style="26" customWidth="1"/>
    <col min="3862" max="3862" width="28" style="26" customWidth="1"/>
    <col min="3863" max="3863" width="13.7265625" style="26" customWidth="1"/>
    <col min="3864" max="4095" width="8.81640625" style="26"/>
    <col min="4096" max="4096" width="4.26953125" style="26" customWidth="1"/>
    <col min="4097" max="4097" width="6.453125" style="26" customWidth="1"/>
    <col min="4098" max="4098" width="28.453125" style="26" customWidth="1"/>
    <col min="4099" max="4099" width="14.453125" style="26" customWidth="1"/>
    <col min="4100" max="4100" width="13.7265625" style="26" customWidth="1"/>
    <col min="4101" max="4101" width="19.54296875" style="26" customWidth="1"/>
    <col min="4102" max="4102" width="17.1796875" style="26" customWidth="1"/>
    <col min="4103" max="4105" width="19" style="26" customWidth="1"/>
    <col min="4106" max="4106" width="11.7265625" style="26" customWidth="1"/>
    <col min="4107" max="4107" width="23.54296875" style="26" customWidth="1"/>
    <col min="4108" max="4108" width="19" style="26" customWidth="1"/>
    <col min="4109" max="4109" width="13.1796875" style="26" customWidth="1"/>
    <col min="4110" max="4110" width="10.81640625" style="26" customWidth="1"/>
    <col min="4111" max="4111" width="11.1796875" style="26" customWidth="1"/>
    <col min="4112" max="4114" width="13.7265625" style="26" customWidth="1"/>
    <col min="4115" max="4115" width="11.1796875" style="26" customWidth="1"/>
    <col min="4116" max="4116" width="18.1796875" style="26" customWidth="1"/>
    <col min="4117" max="4117" width="18.81640625" style="26" customWidth="1"/>
    <col min="4118" max="4118" width="28" style="26" customWidth="1"/>
    <col min="4119" max="4119" width="13.7265625" style="26" customWidth="1"/>
    <col min="4120" max="4351" width="8.81640625" style="26"/>
    <col min="4352" max="4352" width="4.26953125" style="26" customWidth="1"/>
    <col min="4353" max="4353" width="6.453125" style="26" customWidth="1"/>
    <col min="4354" max="4354" width="28.453125" style="26" customWidth="1"/>
    <col min="4355" max="4355" width="14.453125" style="26" customWidth="1"/>
    <col min="4356" max="4356" width="13.7265625" style="26" customWidth="1"/>
    <col min="4357" max="4357" width="19.54296875" style="26" customWidth="1"/>
    <col min="4358" max="4358" width="17.1796875" style="26" customWidth="1"/>
    <col min="4359" max="4361" width="19" style="26" customWidth="1"/>
    <col min="4362" max="4362" width="11.7265625" style="26" customWidth="1"/>
    <col min="4363" max="4363" width="23.54296875" style="26" customWidth="1"/>
    <col min="4364" max="4364" width="19" style="26" customWidth="1"/>
    <col min="4365" max="4365" width="13.1796875" style="26" customWidth="1"/>
    <col min="4366" max="4366" width="10.81640625" style="26" customWidth="1"/>
    <col min="4367" max="4367" width="11.1796875" style="26" customWidth="1"/>
    <col min="4368" max="4370" width="13.7265625" style="26" customWidth="1"/>
    <col min="4371" max="4371" width="11.1796875" style="26" customWidth="1"/>
    <col min="4372" max="4372" width="18.1796875" style="26" customWidth="1"/>
    <col min="4373" max="4373" width="18.81640625" style="26" customWidth="1"/>
    <col min="4374" max="4374" width="28" style="26" customWidth="1"/>
    <col min="4375" max="4375" width="13.7265625" style="26" customWidth="1"/>
    <col min="4376" max="4607" width="8.81640625" style="26"/>
    <col min="4608" max="4608" width="4.26953125" style="26" customWidth="1"/>
    <col min="4609" max="4609" width="6.453125" style="26" customWidth="1"/>
    <col min="4610" max="4610" width="28.453125" style="26" customWidth="1"/>
    <col min="4611" max="4611" width="14.453125" style="26" customWidth="1"/>
    <col min="4612" max="4612" width="13.7265625" style="26" customWidth="1"/>
    <col min="4613" max="4613" width="19.54296875" style="26" customWidth="1"/>
    <col min="4614" max="4614" width="17.1796875" style="26" customWidth="1"/>
    <col min="4615" max="4617" width="19" style="26" customWidth="1"/>
    <col min="4618" max="4618" width="11.7265625" style="26" customWidth="1"/>
    <col min="4619" max="4619" width="23.54296875" style="26" customWidth="1"/>
    <col min="4620" max="4620" width="19" style="26" customWidth="1"/>
    <col min="4621" max="4621" width="13.1796875" style="26" customWidth="1"/>
    <col min="4622" max="4622" width="10.81640625" style="26" customWidth="1"/>
    <col min="4623" max="4623" width="11.1796875" style="26" customWidth="1"/>
    <col min="4624" max="4626" width="13.7265625" style="26" customWidth="1"/>
    <col min="4627" max="4627" width="11.1796875" style="26" customWidth="1"/>
    <col min="4628" max="4628" width="18.1796875" style="26" customWidth="1"/>
    <col min="4629" max="4629" width="18.81640625" style="26" customWidth="1"/>
    <col min="4630" max="4630" width="28" style="26" customWidth="1"/>
    <col min="4631" max="4631" width="13.7265625" style="26" customWidth="1"/>
    <col min="4632" max="4863" width="8.81640625" style="26"/>
    <col min="4864" max="4864" width="4.26953125" style="26" customWidth="1"/>
    <col min="4865" max="4865" width="6.453125" style="26" customWidth="1"/>
    <col min="4866" max="4866" width="28.453125" style="26" customWidth="1"/>
    <col min="4867" max="4867" width="14.453125" style="26" customWidth="1"/>
    <col min="4868" max="4868" width="13.7265625" style="26" customWidth="1"/>
    <col min="4869" max="4869" width="19.54296875" style="26" customWidth="1"/>
    <col min="4870" max="4870" width="17.1796875" style="26" customWidth="1"/>
    <col min="4871" max="4873" width="19" style="26" customWidth="1"/>
    <col min="4874" max="4874" width="11.7265625" style="26" customWidth="1"/>
    <col min="4875" max="4875" width="23.54296875" style="26" customWidth="1"/>
    <col min="4876" max="4876" width="19" style="26" customWidth="1"/>
    <col min="4877" max="4877" width="13.1796875" style="26" customWidth="1"/>
    <col min="4878" max="4878" width="10.81640625" style="26" customWidth="1"/>
    <col min="4879" max="4879" width="11.1796875" style="26" customWidth="1"/>
    <col min="4880" max="4882" width="13.7265625" style="26" customWidth="1"/>
    <col min="4883" max="4883" width="11.1796875" style="26" customWidth="1"/>
    <col min="4884" max="4884" width="18.1796875" style="26" customWidth="1"/>
    <col min="4885" max="4885" width="18.81640625" style="26" customWidth="1"/>
    <col min="4886" max="4886" width="28" style="26" customWidth="1"/>
    <col min="4887" max="4887" width="13.7265625" style="26" customWidth="1"/>
    <col min="4888" max="5119" width="8.81640625" style="26"/>
    <col min="5120" max="5120" width="4.26953125" style="26" customWidth="1"/>
    <col min="5121" max="5121" width="6.453125" style="26" customWidth="1"/>
    <col min="5122" max="5122" width="28.453125" style="26" customWidth="1"/>
    <col min="5123" max="5123" width="14.453125" style="26" customWidth="1"/>
    <col min="5124" max="5124" width="13.7265625" style="26" customWidth="1"/>
    <col min="5125" max="5125" width="19.54296875" style="26" customWidth="1"/>
    <col min="5126" max="5126" width="17.1796875" style="26" customWidth="1"/>
    <col min="5127" max="5129" width="19" style="26" customWidth="1"/>
    <col min="5130" max="5130" width="11.7265625" style="26" customWidth="1"/>
    <col min="5131" max="5131" width="23.54296875" style="26" customWidth="1"/>
    <col min="5132" max="5132" width="19" style="26" customWidth="1"/>
    <col min="5133" max="5133" width="13.1796875" style="26" customWidth="1"/>
    <col min="5134" max="5134" width="10.81640625" style="26" customWidth="1"/>
    <col min="5135" max="5135" width="11.1796875" style="26" customWidth="1"/>
    <col min="5136" max="5138" width="13.7265625" style="26" customWidth="1"/>
    <col min="5139" max="5139" width="11.1796875" style="26" customWidth="1"/>
    <col min="5140" max="5140" width="18.1796875" style="26" customWidth="1"/>
    <col min="5141" max="5141" width="18.81640625" style="26" customWidth="1"/>
    <col min="5142" max="5142" width="28" style="26" customWidth="1"/>
    <col min="5143" max="5143" width="13.7265625" style="26" customWidth="1"/>
    <col min="5144" max="5375" width="8.81640625" style="26"/>
    <col min="5376" max="5376" width="4.26953125" style="26" customWidth="1"/>
    <col min="5377" max="5377" width="6.453125" style="26" customWidth="1"/>
    <col min="5378" max="5378" width="28.453125" style="26" customWidth="1"/>
    <col min="5379" max="5379" width="14.453125" style="26" customWidth="1"/>
    <col min="5380" max="5380" width="13.7265625" style="26" customWidth="1"/>
    <col min="5381" max="5381" width="19.54296875" style="26" customWidth="1"/>
    <col min="5382" max="5382" width="17.1796875" style="26" customWidth="1"/>
    <col min="5383" max="5385" width="19" style="26" customWidth="1"/>
    <col min="5386" max="5386" width="11.7265625" style="26" customWidth="1"/>
    <col min="5387" max="5387" width="23.54296875" style="26" customWidth="1"/>
    <col min="5388" max="5388" width="19" style="26" customWidth="1"/>
    <col min="5389" max="5389" width="13.1796875" style="26" customWidth="1"/>
    <col min="5390" max="5390" width="10.81640625" style="26" customWidth="1"/>
    <col min="5391" max="5391" width="11.1796875" style="26" customWidth="1"/>
    <col min="5392" max="5394" width="13.7265625" style="26" customWidth="1"/>
    <col min="5395" max="5395" width="11.1796875" style="26" customWidth="1"/>
    <col min="5396" max="5396" width="18.1796875" style="26" customWidth="1"/>
    <col min="5397" max="5397" width="18.81640625" style="26" customWidth="1"/>
    <col min="5398" max="5398" width="28" style="26" customWidth="1"/>
    <col min="5399" max="5399" width="13.7265625" style="26" customWidth="1"/>
    <col min="5400" max="5631" width="8.81640625" style="26"/>
    <col min="5632" max="5632" width="4.26953125" style="26" customWidth="1"/>
    <col min="5633" max="5633" width="6.453125" style="26" customWidth="1"/>
    <col min="5634" max="5634" width="28.453125" style="26" customWidth="1"/>
    <col min="5635" max="5635" width="14.453125" style="26" customWidth="1"/>
    <col min="5636" max="5636" width="13.7265625" style="26" customWidth="1"/>
    <col min="5637" max="5637" width="19.54296875" style="26" customWidth="1"/>
    <col min="5638" max="5638" width="17.1796875" style="26" customWidth="1"/>
    <col min="5639" max="5641" width="19" style="26" customWidth="1"/>
    <col min="5642" max="5642" width="11.7265625" style="26" customWidth="1"/>
    <col min="5643" max="5643" width="23.54296875" style="26" customWidth="1"/>
    <col min="5644" max="5644" width="19" style="26" customWidth="1"/>
    <col min="5645" max="5645" width="13.1796875" style="26" customWidth="1"/>
    <col min="5646" max="5646" width="10.81640625" style="26" customWidth="1"/>
    <col min="5647" max="5647" width="11.1796875" style="26" customWidth="1"/>
    <col min="5648" max="5650" width="13.7265625" style="26" customWidth="1"/>
    <col min="5651" max="5651" width="11.1796875" style="26" customWidth="1"/>
    <col min="5652" max="5652" width="18.1796875" style="26" customWidth="1"/>
    <col min="5653" max="5653" width="18.81640625" style="26" customWidth="1"/>
    <col min="5654" max="5654" width="28" style="26" customWidth="1"/>
    <col min="5655" max="5655" width="13.7265625" style="26" customWidth="1"/>
    <col min="5656" max="5887" width="8.81640625" style="26"/>
    <col min="5888" max="5888" width="4.26953125" style="26" customWidth="1"/>
    <col min="5889" max="5889" width="6.453125" style="26" customWidth="1"/>
    <col min="5890" max="5890" width="28.453125" style="26" customWidth="1"/>
    <col min="5891" max="5891" width="14.453125" style="26" customWidth="1"/>
    <col min="5892" max="5892" width="13.7265625" style="26" customWidth="1"/>
    <col min="5893" max="5893" width="19.54296875" style="26" customWidth="1"/>
    <col min="5894" max="5894" width="17.1796875" style="26" customWidth="1"/>
    <col min="5895" max="5897" width="19" style="26" customWidth="1"/>
    <col min="5898" max="5898" width="11.7265625" style="26" customWidth="1"/>
    <col min="5899" max="5899" width="23.54296875" style="26" customWidth="1"/>
    <col min="5900" max="5900" width="19" style="26" customWidth="1"/>
    <col min="5901" max="5901" width="13.1796875" style="26" customWidth="1"/>
    <col min="5902" max="5902" width="10.81640625" style="26" customWidth="1"/>
    <col min="5903" max="5903" width="11.1796875" style="26" customWidth="1"/>
    <col min="5904" max="5906" width="13.7265625" style="26" customWidth="1"/>
    <col min="5907" max="5907" width="11.1796875" style="26" customWidth="1"/>
    <col min="5908" max="5908" width="18.1796875" style="26" customWidth="1"/>
    <col min="5909" max="5909" width="18.81640625" style="26" customWidth="1"/>
    <col min="5910" max="5910" width="28" style="26" customWidth="1"/>
    <col min="5911" max="5911" width="13.7265625" style="26" customWidth="1"/>
    <col min="5912" max="6143" width="8.81640625" style="26"/>
    <col min="6144" max="6144" width="4.26953125" style="26" customWidth="1"/>
    <col min="6145" max="6145" width="6.453125" style="26" customWidth="1"/>
    <col min="6146" max="6146" width="28.453125" style="26" customWidth="1"/>
    <col min="6147" max="6147" width="14.453125" style="26" customWidth="1"/>
    <col min="6148" max="6148" width="13.7265625" style="26" customWidth="1"/>
    <col min="6149" max="6149" width="19.54296875" style="26" customWidth="1"/>
    <col min="6150" max="6150" width="17.1796875" style="26" customWidth="1"/>
    <col min="6151" max="6153" width="19" style="26" customWidth="1"/>
    <col min="6154" max="6154" width="11.7265625" style="26" customWidth="1"/>
    <col min="6155" max="6155" width="23.54296875" style="26" customWidth="1"/>
    <col min="6156" max="6156" width="19" style="26" customWidth="1"/>
    <col min="6157" max="6157" width="13.1796875" style="26" customWidth="1"/>
    <col min="6158" max="6158" width="10.81640625" style="26" customWidth="1"/>
    <col min="6159" max="6159" width="11.1796875" style="26" customWidth="1"/>
    <col min="6160" max="6162" width="13.7265625" style="26" customWidth="1"/>
    <col min="6163" max="6163" width="11.1796875" style="26" customWidth="1"/>
    <col min="6164" max="6164" width="18.1796875" style="26" customWidth="1"/>
    <col min="6165" max="6165" width="18.81640625" style="26" customWidth="1"/>
    <col min="6166" max="6166" width="28" style="26" customWidth="1"/>
    <col min="6167" max="6167" width="13.7265625" style="26" customWidth="1"/>
    <col min="6168" max="6399" width="8.81640625" style="26"/>
    <col min="6400" max="6400" width="4.26953125" style="26" customWidth="1"/>
    <col min="6401" max="6401" width="6.453125" style="26" customWidth="1"/>
    <col min="6402" max="6402" width="28.453125" style="26" customWidth="1"/>
    <col min="6403" max="6403" width="14.453125" style="26" customWidth="1"/>
    <col min="6404" max="6404" width="13.7265625" style="26" customWidth="1"/>
    <col min="6405" max="6405" width="19.54296875" style="26" customWidth="1"/>
    <col min="6406" max="6406" width="17.1796875" style="26" customWidth="1"/>
    <col min="6407" max="6409" width="19" style="26" customWidth="1"/>
    <col min="6410" max="6410" width="11.7265625" style="26" customWidth="1"/>
    <col min="6411" max="6411" width="23.54296875" style="26" customWidth="1"/>
    <col min="6412" max="6412" width="19" style="26" customWidth="1"/>
    <col min="6413" max="6413" width="13.1796875" style="26" customWidth="1"/>
    <col min="6414" max="6414" width="10.81640625" style="26" customWidth="1"/>
    <col min="6415" max="6415" width="11.1796875" style="26" customWidth="1"/>
    <col min="6416" max="6418" width="13.7265625" style="26" customWidth="1"/>
    <col min="6419" max="6419" width="11.1796875" style="26" customWidth="1"/>
    <col min="6420" max="6420" width="18.1796875" style="26" customWidth="1"/>
    <col min="6421" max="6421" width="18.81640625" style="26" customWidth="1"/>
    <col min="6422" max="6422" width="28" style="26" customWidth="1"/>
    <col min="6423" max="6423" width="13.7265625" style="26" customWidth="1"/>
    <col min="6424" max="6655" width="8.81640625" style="26"/>
    <col min="6656" max="6656" width="4.26953125" style="26" customWidth="1"/>
    <col min="6657" max="6657" width="6.453125" style="26" customWidth="1"/>
    <col min="6658" max="6658" width="28.453125" style="26" customWidth="1"/>
    <col min="6659" max="6659" width="14.453125" style="26" customWidth="1"/>
    <col min="6660" max="6660" width="13.7265625" style="26" customWidth="1"/>
    <col min="6661" max="6661" width="19.54296875" style="26" customWidth="1"/>
    <col min="6662" max="6662" width="17.1796875" style="26" customWidth="1"/>
    <col min="6663" max="6665" width="19" style="26" customWidth="1"/>
    <col min="6666" max="6666" width="11.7265625" style="26" customWidth="1"/>
    <col min="6667" max="6667" width="23.54296875" style="26" customWidth="1"/>
    <col min="6668" max="6668" width="19" style="26" customWidth="1"/>
    <col min="6669" max="6669" width="13.1796875" style="26" customWidth="1"/>
    <col min="6670" max="6670" width="10.81640625" style="26" customWidth="1"/>
    <col min="6671" max="6671" width="11.1796875" style="26" customWidth="1"/>
    <col min="6672" max="6674" width="13.7265625" style="26" customWidth="1"/>
    <col min="6675" max="6675" width="11.1796875" style="26" customWidth="1"/>
    <col min="6676" max="6676" width="18.1796875" style="26" customWidth="1"/>
    <col min="6677" max="6677" width="18.81640625" style="26" customWidth="1"/>
    <col min="6678" max="6678" width="28" style="26" customWidth="1"/>
    <col min="6679" max="6679" width="13.7265625" style="26" customWidth="1"/>
    <col min="6680" max="6911" width="8.81640625" style="26"/>
    <col min="6912" max="6912" width="4.26953125" style="26" customWidth="1"/>
    <col min="6913" max="6913" width="6.453125" style="26" customWidth="1"/>
    <col min="6914" max="6914" width="28.453125" style="26" customWidth="1"/>
    <col min="6915" max="6915" width="14.453125" style="26" customWidth="1"/>
    <col min="6916" max="6916" width="13.7265625" style="26" customWidth="1"/>
    <col min="6917" max="6917" width="19.54296875" style="26" customWidth="1"/>
    <col min="6918" max="6918" width="17.1796875" style="26" customWidth="1"/>
    <col min="6919" max="6921" width="19" style="26" customWidth="1"/>
    <col min="6922" max="6922" width="11.7265625" style="26" customWidth="1"/>
    <col min="6923" max="6923" width="23.54296875" style="26" customWidth="1"/>
    <col min="6924" max="6924" width="19" style="26" customWidth="1"/>
    <col min="6925" max="6925" width="13.1796875" style="26" customWidth="1"/>
    <col min="6926" max="6926" width="10.81640625" style="26" customWidth="1"/>
    <col min="6927" max="6927" width="11.1796875" style="26" customWidth="1"/>
    <col min="6928" max="6930" width="13.7265625" style="26" customWidth="1"/>
    <col min="6931" max="6931" width="11.1796875" style="26" customWidth="1"/>
    <col min="6932" max="6932" width="18.1796875" style="26" customWidth="1"/>
    <col min="6933" max="6933" width="18.81640625" style="26" customWidth="1"/>
    <col min="6934" max="6934" width="28" style="26" customWidth="1"/>
    <col min="6935" max="6935" width="13.7265625" style="26" customWidth="1"/>
    <col min="6936" max="7167" width="8.81640625" style="26"/>
    <col min="7168" max="7168" width="4.26953125" style="26" customWidth="1"/>
    <col min="7169" max="7169" width="6.453125" style="26" customWidth="1"/>
    <col min="7170" max="7170" width="28.453125" style="26" customWidth="1"/>
    <col min="7171" max="7171" width="14.453125" style="26" customWidth="1"/>
    <col min="7172" max="7172" width="13.7265625" style="26" customWidth="1"/>
    <col min="7173" max="7173" width="19.54296875" style="26" customWidth="1"/>
    <col min="7174" max="7174" width="17.1796875" style="26" customWidth="1"/>
    <col min="7175" max="7177" width="19" style="26" customWidth="1"/>
    <col min="7178" max="7178" width="11.7265625" style="26" customWidth="1"/>
    <col min="7179" max="7179" width="23.54296875" style="26" customWidth="1"/>
    <col min="7180" max="7180" width="19" style="26" customWidth="1"/>
    <col min="7181" max="7181" width="13.1796875" style="26" customWidth="1"/>
    <col min="7182" max="7182" width="10.81640625" style="26" customWidth="1"/>
    <col min="7183" max="7183" width="11.1796875" style="26" customWidth="1"/>
    <col min="7184" max="7186" width="13.7265625" style="26" customWidth="1"/>
    <col min="7187" max="7187" width="11.1796875" style="26" customWidth="1"/>
    <col min="7188" max="7188" width="18.1796875" style="26" customWidth="1"/>
    <col min="7189" max="7189" width="18.81640625" style="26" customWidth="1"/>
    <col min="7190" max="7190" width="28" style="26" customWidth="1"/>
    <col min="7191" max="7191" width="13.7265625" style="26" customWidth="1"/>
    <col min="7192" max="7423" width="8.81640625" style="26"/>
    <col min="7424" max="7424" width="4.26953125" style="26" customWidth="1"/>
    <col min="7425" max="7425" width="6.453125" style="26" customWidth="1"/>
    <col min="7426" max="7426" width="28.453125" style="26" customWidth="1"/>
    <col min="7427" max="7427" width="14.453125" style="26" customWidth="1"/>
    <col min="7428" max="7428" width="13.7265625" style="26" customWidth="1"/>
    <col min="7429" max="7429" width="19.54296875" style="26" customWidth="1"/>
    <col min="7430" max="7430" width="17.1796875" style="26" customWidth="1"/>
    <col min="7431" max="7433" width="19" style="26" customWidth="1"/>
    <col min="7434" max="7434" width="11.7265625" style="26" customWidth="1"/>
    <col min="7435" max="7435" width="23.54296875" style="26" customWidth="1"/>
    <col min="7436" max="7436" width="19" style="26" customWidth="1"/>
    <col min="7437" max="7437" width="13.1796875" style="26" customWidth="1"/>
    <col min="7438" max="7438" width="10.81640625" style="26" customWidth="1"/>
    <col min="7439" max="7439" width="11.1796875" style="26" customWidth="1"/>
    <col min="7440" max="7442" width="13.7265625" style="26" customWidth="1"/>
    <col min="7443" max="7443" width="11.1796875" style="26" customWidth="1"/>
    <col min="7444" max="7444" width="18.1796875" style="26" customWidth="1"/>
    <col min="7445" max="7445" width="18.81640625" style="26" customWidth="1"/>
    <col min="7446" max="7446" width="28" style="26" customWidth="1"/>
    <col min="7447" max="7447" width="13.7265625" style="26" customWidth="1"/>
    <col min="7448" max="7679" width="8.81640625" style="26"/>
    <col min="7680" max="7680" width="4.26953125" style="26" customWidth="1"/>
    <col min="7681" max="7681" width="6.453125" style="26" customWidth="1"/>
    <col min="7682" max="7682" width="28.453125" style="26" customWidth="1"/>
    <col min="7683" max="7683" width="14.453125" style="26" customWidth="1"/>
    <col min="7684" max="7684" width="13.7265625" style="26" customWidth="1"/>
    <col min="7685" max="7685" width="19.54296875" style="26" customWidth="1"/>
    <col min="7686" max="7686" width="17.1796875" style="26" customWidth="1"/>
    <col min="7687" max="7689" width="19" style="26" customWidth="1"/>
    <col min="7690" max="7690" width="11.7265625" style="26" customWidth="1"/>
    <col min="7691" max="7691" width="23.54296875" style="26" customWidth="1"/>
    <col min="7692" max="7692" width="19" style="26" customWidth="1"/>
    <col min="7693" max="7693" width="13.1796875" style="26" customWidth="1"/>
    <col min="7694" max="7694" width="10.81640625" style="26" customWidth="1"/>
    <col min="7695" max="7695" width="11.1796875" style="26" customWidth="1"/>
    <col min="7696" max="7698" width="13.7265625" style="26" customWidth="1"/>
    <col min="7699" max="7699" width="11.1796875" style="26" customWidth="1"/>
    <col min="7700" max="7700" width="18.1796875" style="26" customWidth="1"/>
    <col min="7701" max="7701" width="18.81640625" style="26" customWidth="1"/>
    <col min="7702" max="7702" width="28" style="26" customWidth="1"/>
    <col min="7703" max="7703" width="13.7265625" style="26" customWidth="1"/>
    <col min="7704" max="7935" width="8.81640625" style="26"/>
    <col min="7936" max="7936" width="4.26953125" style="26" customWidth="1"/>
    <col min="7937" max="7937" width="6.453125" style="26" customWidth="1"/>
    <col min="7938" max="7938" width="28.453125" style="26" customWidth="1"/>
    <col min="7939" max="7939" width="14.453125" style="26" customWidth="1"/>
    <col min="7940" max="7940" width="13.7265625" style="26" customWidth="1"/>
    <col min="7941" max="7941" width="19.54296875" style="26" customWidth="1"/>
    <col min="7942" max="7942" width="17.1796875" style="26" customWidth="1"/>
    <col min="7943" max="7945" width="19" style="26" customWidth="1"/>
    <col min="7946" max="7946" width="11.7265625" style="26" customWidth="1"/>
    <col min="7947" max="7947" width="23.54296875" style="26" customWidth="1"/>
    <col min="7948" max="7948" width="19" style="26" customWidth="1"/>
    <col min="7949" max="7949" width="13.1796875" style="26" customWidth="1"/>
    <col min="7950" max="7950" width="10.81640625" style="26" customWidth="1"/>
    <col min="7951" max="7951" width="11.1796875" style="26" customWidth="1"/>
    <col min="7952" max="7954" width="13.7265625" style="26" customWidth="1"/>
    <col min="7955" max="7955" width="11.1796875" style="26" customWidth="1"/>
    <col min="7956" max="7956" width="18.1796875" style="26" customWidth="1"/>
    <col min="7957" max="7957" width="18.81640625" style="26" customWidth="1"/>
    <col min="7958" max="7958" width="28" style="26" customWidth="1"/>
    <col min="7959" max="7959" width="13.7265625" style="26" customWidth="1"/>
    <col min="7960" max="8191" width="8.81640625" style="26"/>
    <col min="8192" max="8192" width="4.26953125" style="26" customWidth="1"/>
    <col min="8193" max="8193" width="6.453125" style="26" customWidth="1"/>
    <col min="8194" max="8194" width="28.453125" style="26" customWidth="1"/>
    <col min="8195" max="8195" width="14.453125" style="26" customWidth="1"/>
    <col min="8196" max="8196" width="13.7265625" style="26" customWidth="1"/>
    <col min="8197" max="8197" width="19.54296875" style="26" customWidth="1"/>
    <col min="8198" max="8198" width="17.1796875" style="26" customWidth="1"/>
    <col min="8199" max="8201" width="19" style="26" customWidth="1"/>
    <col min="8202" max="8202" width="11.7265625" style="26" customWidth="1"/>
    <col min="8203" max="8203" width="23.54296875" style="26" customWidth="1"/>
    <col min="8204" max="8204" width="19" style="26" customWidth="1"/>
    <col min="8205" max="8205" width="13.1796875" style="26" customWidth="1"/>
    <col min="8206" max="8206" width="10.81640625" style="26" customWidth="1"/>
    <col min="8207" max="8207" width="11.1796875" style="26" customWidth="1"/>
    <col min="8208" max="8210" width="13.7265625" style="26" customWidth="1"/>
    <col min="8211" max="8211" width="11.1796875" style="26" customWidth="1"/>
    <col min="8212" max="8212" width="18.1796875" style="26" customWidth="1"/>
    <col min="8213" max="8213" width="18.81640625" style="26" customWidth="1"/>
    <col min="8214" max="8214" width="28" style="26" customWidth="1"/>
    <col min="8215" max="8215" width="13.7265625" style="26" customWidth="1"/>
    <col min="8216" max="8447" width="8.81640625" style="26"/>
    <col min="8448" max="8448" width="4.26953125" style="26" customWidth="1"/>
    <col min="8449" max="8449" width="6.453125" style="26" customWidth="1"/>
    <col min="8450" max="8450" width="28.453125" style="26" customWidth="1"/>
    <col min="8451" max="8451" width="14.453125" style="26" customWidth="1"/>
    <col min="8452" max="8452" width="13.7265625" style="26" customWidth="1"/>
    <col min="8453" max="8453" width="19.54296875" style="26" customWidth="1"/>
    <col min="8454" max="8454" width="17.1796875" style="26" customWidth="1"/>
    <col min="8455" max="8457" width="19" style="26" customWidth="1"/>
    <col min="8458" max="8458" width="11.7265625" style="26" customWidth="1"/>
    <col min="8459" max="8459" width="23.54296875" style="26" customWidth="1"/>
    <col min="8460" max="8460" width="19" style="26" customWidth="1"/>
    <col min="8461" max="8461" width="13.1796875" style="26" customWidth="1"/>
    <col min="8462" max="8462" width="10.81640625" style="26" customWidth="1"/>
    <col min="8463" max="8463" width="11.1796875" style="26" customWidth="1"/>
    <col min="8464" max="8466" width="13.7265625" style="26" customWidth="1"/>
    <col min="8467" max="8467" width="11.1796875" style="26" customWidth="1"/>
    <col min="8468" max="8468" width="18.1796875" style="26" customWidth="1"/>
    <col min="8469" max="8469" width="18.81640625" style="26" customWidth="1"/>
    <col min="8470" max="8470" width="28" style="26" customWidth="1"/>
    <col min="8471" max="8471" width="13.7265625" style="26" customWidth="1"/>
    <col min="8472" max="8703" width="8.81640625" style="26"/>
    <col min="8704" max="8704" width="4.26953125" style="26" customWidth="1"/>
    <col min="8705" max="8705" width="6.453125" style="26" customWidth="1"/>
    <col min="8706" max="8706" width="28.453125" style="26" customWidth="1"/>
    <col min="8707" max="8707" width="14.453125" style="26" customWidth="1"/>
    <col min="8708" max="8708" width="13.7265625" style="26" customWidth="1"/>
    <col min="8709" max="8709" width="19.54296875" style="26" customWidth="1"/>
    <col min="8710" max="8710" width="17.1796875" style="26" customWidth="1"/>
    <col min="8711" max="8713" width="19" style="26" customWidth="1"/>
    <col min="8714" max="8714" width="11.7265625" style="26" customWidth="1"/>
    <col min="8715" max="8715" width="23.54296875" style="26" customWidth="1"/>
    <col min="8716" max="8716" width="19" style="26" customWidth="1"/>
    <col min="8717" max="8717" width="13.1796875" style="26" customWidth="1"/>
    <col min="8718" max="8718" width="10.81640625" style="26" customWidth="1"/>
    <col min="8719" max="8719" width="11.1796875" style="26" customWidth="1"/>
    <col min="8720" max="8722" width="13.7265625" style="26" customWidth="1"/>
    <col min="8723" max="8723" width="11.1796875" style="26" customWidth="1"/>
    <col min="8724" max="8724" width="18.1796875" style="26" customWidth="1"/>
    <col min="8725" max="8725" width="18.81640625" style="26" customWidth="1"/>
    <col min="8726" max="8726" width="28" style="26" customWidth="1"/>
    <col min="8727" max="8727" width="13.7265625" style="26" customWidth="1"/>
    <col min="8728" max="8959" width="8.81640625" style="26"/>
    <col min="8960" max="8960" width="4.26953125" style="26" customWidth="1"/>
    <col min="8961" max="8961" width="6.453125" style="26" customWidth="1"/>
    <col min="8962" max="8962" width="28.453125" style="26" customWidth="1"/>
    <col min="8963" max="8963" width="14.453125" style="26" customWidth="1"/>
    <col min="8964" max="8964" width="13.7265625" style="26" customWidth="1"/>
    <col min="8965" max="8965" width="19.54296875" style="26" customWidth="1"/>
    <col min="8966" max="8966" width="17.1796875" style="26" customWidth="1"/>
    <col min="8967" max="8969" width="19" style="26" customWidth="1"/>
    <col min="8970" max="8970" width="11.7265625" style="26" customWidth="1"/>
    <col min="8971" max="8971" width="23.54296875" style="26" customWidth="1"/>
    <col min="8972" max="8972" width="19" style="26" customWidth="1"/>
    <col min="8973" max="8973" width="13.1796875" style="26" customWidth="1"/>
    <col min="8974" max="8974" width="10.81640625" style="26" customWidth="1"/>
    <col min="8975" max="8975" width="11.1796875" style="26" customWidth="1"/>
    <col min="8976" max="8978" width="13.7265625" style="26" customWidth="1"/>
    <col min="8979" max="8979" width="11.1796875" style="26" customWidth="1"/>
    <col min="8980" max="8980" width="18.1796875" style="26" customWidth="1"/>
    <col min="8981" max="8981" width="18.81640625" style="26" customWidth="1"/>
    <col min="8982" max="8982" width="28" style="26" customWidth="1"/>
    <col min="8983" max="8983" width="13.7265625" style="26" customWidth="1"/>
    <col min="8984" max="9215" width="8.81640625" style="26"/>
    <col min="9216" max="9216" width="4.26953125" style="26" customWidth="1"/>
    <col min="9217" max="9217" width="6.453125" style="26" customWidth="1"/>
    <col min="9218" max="9218" width="28.453125" style="26" customWidth="1"/>
    <col min="9219" max="9219" width="14.453125" style="26" customWidth="1"/>
    <col min="9220" max="9220" width="13.7265625" style="26" customWidth="1"/>
    <col min="9221" max="9221" width="19.54296875" style="26" customWidth="1"/>
    <col min="9222" max="9222" width="17.1796875" style="26" customWidth="1"/>
    <col min="9223" max="9225" width="19" style="26" customWidth="1"/>
    <col min="9226" max="9226" width="11.7265625" style="26" customWidth="1"/>
    <col min="9227" max="9227" width="23.54296875" style="26" customWidth="1"/>
    <col min="9228" max="9228" width="19" style="26" customWidth="1"/>
    <col min="9229" max="9229" width="13.1796875" style="26" customWidth="1"/>
    <col min="9230" max="9230" width="10.81640625" style="26" customWidth="1"/>
    <col min="9231" max="9231" width="11.1796875" style="26" customWidth="1"/>
    <col min="9232" max="9234" width="13.7265625" style="26" customWidth="1"/>
    <col min="9235" max="9235" width="11.1796875" style="26" customWidth="1"/>
    <col min="9236" max="9236" width="18.1796875" style="26" customWidth="1"/>
    <col min="9237" max="9237" width="18.81640625" style="26" customWidth="1"/>
    <col min="9238" max="9238" width="28" style="26" customWidth="1"/>
    <col min="9239" max="9239" width="13.7265625" style="26" customWidth="1"/>
    <col min="9240" max="9471" width="8.81640625" style="26"/>
    <col min="9472" max="9472" width="4.26953125" style="26" customWidth="1"/>
    <col min="9473" max="9473" width="6.453125" style="26" customWidth="1"/>
    <col min="9474" max="9474" width="28.453125" style="26" customWidth="1"/>
    <col min="9475" max="9475" width="14.453125" style="26" customWidth="1"/>
    <col min="9476" max="9476" width="13.7265625" style="26" customWidth="1"/>
    <col min="9477" max="9477" width="19.54296875" style="26" customWidth="1"/>
    <col min="9478" max="9478" width="17.1796875" style="26" customWidth="1"/>
    <col min="9479" max="9481" width="19" style="26" customWidth="1"/>
    <col min="9482" max="9482" width="11.7265625" style="26" customWidth="1"/>
    <col min="9483" max="9483" width="23.54296875" style="26" customWidth="1"/>
    <col min="9484" max="9484" width="19" style="26" customWidth="1"/>
    <col min="9485" max="9485" width="13.1796875" style="26" customWidth="1"/>
    <col min="9486" max="9486" width="10.81640625" style="26" customWidth="1"/>
    <col min="9487" max="9487" width="11.1796875" style="26" customWidth="1"/>
    <col min="9488" max="9490" width="13.7265625" style="26" customWidth="1"/>
    <col min="9491" max="9491" width="11.1796875" style="26" customWidth="1"/>
    <col min="9492" max="9492" width="18.1796875" style="26" customWidth="1"/>
    <col min="9493" max="9493" width="18.81640625" style="26" customWidth="1"/>
    <col min="9494" max="9494" width="28" style="26" customWidth="1"/>
    <col min="9495" max="9495" width="13.7265625" style="26" customWidth="1"/>
    <col min="9496" max="9727" width="8.81640625" style="26"/>
    <col min="9728" max="9728" width="4.26953125" style="26" customWidth="1"/>
    <col min="9729" max="9729" width="6.453125" style="26" customWidth="1"/>
    <col min="9730" max="9730" width="28.453125" style="26" customWidth="1"/>
    <col min="9731" max="9731" width="14.453125" style="26" customWidth="1"/>
    <col min="9732" max="9732" width="13.7265625" style="26" customWidth="1"/>
    <col min="9733" max="9733" width="19.54296875" style="26" customWidth="1"/>
    <col min="9734" max="9734" width="17.1796875" style="26" customWidth="1"/>
    <col min="9735" max="9737" width="19" style="26" customWidth="1"/>
    <col min="9738" max="9738" width="11.7265625" style="26" customWidth="1"/>
    <col min="9739" max="9739" width="23.54296875" style="26" customWidth="1"/>
    <col min="9740" max="9740" width="19" style="26" customWidth="1"/>
    <col min="9741" max="9741" width="13.1796875" style="26" customWidth="1"/>
    <col min="9742" max="9742" width="10.81640625" style="26" customWidth="1"/>
    <col min="9743" max="9743" width="11.1796875" style="26" customWidth="1"/>
    <col min="9744" max="9746" width="13.7265625" style="26" customWidth="1"/>
    <col min="9747" max="9747" width="11.1796875" style="26" customWidth="1"/>
    <col min="9748" max="9748" width="18.1796875" style="26" customWidth="1"/>
    <col min="9749" max="9749" width="18.81640625" style="26" customWidth="1"/>
    <col min="9750" max="9750" width="28" style="26" customWidth="1"/>
    <col min="9751" max="9751" width="13.7265625" style="26" customWidth="1"/>
    <col min="9752" max="9983" width="8.81640625" style="26"/>
    <col min="9984" max="9984" width="4.26953125" style="26" customWidth="1"/>
    <col min="9985" max="9985" width="6.453125" style="26" customWidth="1"/>
    <col min="9986" max="9986" width="28.453125" style="26" customWidth="1"/>
    <col min="9987" max="9987" width="14.453125" style="26" customWidth="1"/>
    <col min="9988" max="9988" width="13.7265625" style="26" customWidth="1"/>
    <col min="9989" max="9989" width="19.54296875" style="26" customWidth="1"/>
    <col min="9990" max="9990" width="17.1796875" style="26" customWidth="1"/>
    <col min="9991" max="9993" width="19" style="26" customWidth="1"/>
    <col min="9994" max="9994" width="11.7265625" style="26" customWidth="1"/>
    <col min="9995" max="9995" width="23.54296875" style="26" customWidth="1"/>
    <col min="9996" max="9996" width="19" style="26" customWidth="1"/>
    <col min="9997" max="9997" width="13.1796875" style="26" customWidth="1"/>
    <col min="9998" max="9998" width="10.81640625" style="26" customWidth="1"/>
    <col min="9999" max="9999" width="11.1796875" style="26" customWidth="1"/>
    <col min="10000" max="10002" width="13.7265625" style="26" customWidth="1"/>
    <col min="10003" max="10003" width="11.1796875" style="26" customWidth="1"/>
    <col min="10004" max="10004" width="18.1796875" style="26" customWidth="1"/>
    <col min="10005" max="10005" width="18.81640625" style="26" customWidth="1"/>
    <col min="10006" max="10006" width="28" style="26" customWidth="1"/>
    <col min="10007" max="10007" width="13.7265625" style="26" customWidth="1"/>
    <col min="10008" max="10239" width="8.81640625" style="26"/>
    <col min="10240" max="10240" width="4.26953125" style="26" customWidth="1"/>
    <col min="10241" max="10241" width="6.453125" style="26" customWidth="1"/>
    <col min="10242" max="10242" width="28.453125" style="26" customWidth="1"/>
    <col min="10243" max="10243" width="14.453125" style="26" customWidth="1"/>
    <col min="10244" max="10244" width="13.7265625" style="26" customWidth="1"/>
    <col min="10245" max="10245" width="19.54296875" style="26" customWidth="1"/>
    <col min="10246" max="10246" width="17.1796875" style="26" customWidth="1"/>
    <col min="10247" max="10249" width="19" style="26" customWidth="1"/>
    <col min="10250" max="10250" width="11.7265625" style="26" customWidth="1"/>
    <col min="10251" max="10251" width="23.54296875" style="26" customWidth="1"/>
    <col min="10252" max="10252" width="19" style="26" customWidth="1"/>
    <col min="10253" max="10253" width="13.1796875" style="26" customWidth="1"/>
    <col min="10254" max="10254" width="10.81640625" style="26" customWidth="1"/>
    <col min="10255" max="10255" width="11.1796875" style="26" customWidth="1"/>
    <col min="10256" max="10258" width="13.7265625" style="26" customWidth="1"/>
    <col min="10259" max="10259" width="11.1796875" style="26" customWidth="1"/>
    <col min="10260" max="10260" width="18.1796875" style="26" customWidth="1"/>
    <col min="10261" max="10261" width="18.81640625" style="26" customWidth="1"/>
    <col min="10262" max="10262" width="28" style="26" customWidth="1"/>
    <col min="10263" max="10263" width="13.7265625" style="26" customWidth="1"/>
    <col min="10264" max="10495" width="8.81640625" style="26"/>
    <col min="10496" max="10496" width="4.26953125" style="26" customWidth="1"/>
    <col min="10497" max="10497" width="6.453125" style="26" customWidth="1"/>
    <col min="10498" max="10498" width="28.453125" style="26" customWidth="1"/>
    <col min="10499" max="10499" width="14.453125" style="26" customWidth="1"/>
    <col min="10500" max="10500" width="13.7265625" style="26" customWidth="1"/>
    <col min="10501" max="10501" width="19.54296875" style="26" customWidth="1"/>
    <col min="10502" max="10502" width="17.1796875" style="26" customWidth="1"/>
    <col min="10503" max="10505" width="19" style="26" customWidth="1"/>
    <col min="10506" max="10506" width="11.7265625" style="26" customWidth="1"/>
    <col min="10507" max="10507" width="23.54296875" style="26" customWidth="1"/>
    <col min="10508" max="10508" width="19" style="26" customWidth="1"/>
    <col min="10509" max="10509" width="13.1796875" style="26" customWidth="1"/>
    <col min="10510" max="10510" width="10.81640625" style="26" customWidth="1"/>
    <col min="10511" max="10511" width="11.1796875" style="26" customWidth="1"/>
    <col min="10512" max="10514" width="13.7265625" style="26" customWidth="1"/>
    <col min="10515" max="10515" width="11.1796875" style="26" customWidth="1"/>
    <col min="10516" max="10516" width="18.1796875" style="26" customWidth="1"/>
    <col min="10517" max="10517" width="18.81640625" style="26" customWidth="1"/>
    <col min="10518" max="10518" width="28" style="26" customWidth="1"/>
    <col min="10519" max="10519" width="13.7265625" style="26" customWidth="1"/>
    <col min="10520" max="10751" width="8.81640625" style="26"/>
    <col min="10752" max="10752" width="4.26953125" style="26" customWidth="1"/>
    <col min="10753" max="10753" width="6.453125" style="26" customWidth="1"/>
    <col min="10754" max="10754" width="28.453125" style="26" customWidth="1"/>
    <col min="10755" max="10755" width="14.453125" style="26" customWidth="1"/>
    <col min="10756" max="10756" width="13.7265625" style="26" customWidth="1"/>
    <col min="10757" max="10757" width="19.54296875" style="26" customWidth="1"/>
    <col min="10758" max="10758" width="17.1796875" style="26" customWidth="1"/>
    <col min="10759" max="10761" width="19" style="26" customWidth="1"/>
    <col min="10762" max="10762" width="11.7265625" style="26" customWidth="1"/>
    <col min="10763" max="10763" width="23.54296875" style="26" customWidth="1"/>
    <col min="10764" max="10764" width="19" style="26" customWidth="1"/>
    <col min="10765" max="10765" width="13.1796875" style="26" customWidth="1"/>
    <col min="10766" max="10766" width="10.81640625" style="26" customWidth="1"/>
    <col min="10767" max="10767" width="11.1796875" style="26" customWidth="1"/>
    <col min="10768" max="10770" width="13.7265625" style="26" customWidth="1"/>
    <col min="10771" max="10771" width="11.1796875" style="26" customWidth="1"/>
    <col min="10772" max="10772" width="18.1796875" style="26" customWidth="1"/>
    <col min="10773" max="10773" width="18.81640625" style="26" customWidth="1"/>
    <col min="10774" max="10774" width="28" style="26" customWidth="1"/>
    <col min="10775" max="10775" width="13.7265625" style="26" customWidth="1"/>
    <col min="10776" max="11007" width="8.81640625" style="26"/>
    <col min="11008" max="11008" width="4.26953125" style="26" customWidth="1"/>
    <col min="11009" max="11009" width="6.453125" style="26" customWidth="1"/>
    <col min="11010" max="11010" width="28.453125" style="26" customWidth="1"/>
    <col min="11011" max="11011" width="14.453125" style="26" customWidth="1"/>
    <col min="11012" max="11012" width="13.7265625" style="26" customWidth="1"/>
    <col min="11013" max="11013" width="19.54296875" style="26" customWidth="1"/>
    <col min="11014" max="11014" width="17.1796875" style="26" customWidth="1"/>
    <col min="11015" max="11017" width="19" style="26" customWidth="1"/>
    <col min="11018" max="11018" width="11.7265625" style="26" customWidth="1"/>
    <col min="11019" max="11019" width="23.54296875" style="26" customWidth="1"/>
    <col min="11020" max="11020" width="19" style="26" customWidth="1"/>
    <col min="11021" max="11021" width="13.1796875" style="26" customWidth="1"/>
    <col min="11022" max="11022" width="10.81640625" style="26" customWidth="1"/>
    <col min="11023" max="11023" width="11.1796875" style="26" customWidth="1"/>
    <col min="11024" max="11026" width="13.7265625" style="26" customWidth="1"/>
    <col min="11027" max="11027" width="11.1796875" style="26" customWidth="1"/>
    <col min="11028" max="11028" width="18.1796875" style="26" customWidth="1"/>
    <col min="11029" max="11029" width="18.81640625" style="26" customWidth="1"/>
    <col min="11030" max="11030" width="28" style="26" customWidth="1"/>
    <col min="11031" max="11031" width="13.7265625" style="26" customWidth="1"/>
    <col min="11032" max="11263" width="8.81640625" style="26"/>
    <col min="11264" max="11264" width="4.26953125" style="26" customWidth="1"/>
    <col min="11265" max="11265" width="6.453125" style="26" customWidth="1"/>
    <col min="11266" max="11266" width="28.453125" style="26" customWidth="1"/>
    <col min="11267" max="11267" width="14.453125" style="26" customWidth="1"/>
    <col min="11268" max="11268" width="13.7265625" style="26" customWidth="1"/>
    <col min="11269" max="11269" width="19.54296875" style="26" customWidth="1"/>
    <col min="11270" max="11270" width="17.1796875" style="26" customWidth="1"/>
    <col min="11271" max="11273" width="19" style="26" customWidth="1"/>
    <col min="11274" max="11274" width="11.7265625" style="26" customWidth="1"/>
    <col min="11275" max="11275" width="23.54296875" style="26" customWidth="1"/>
    <col min="11276" max="11276" width="19" style="26" customWidth="1"/>
    <col min="11277" max="11277" width="13.1796875" style="26" customWidth="1"/>
    <col min="11278" max="11278" width="10.81640625" style="26" customWidth="1"/>
    <col min="11279" max="11279" width="11.1796875" style="26" customWidth="1"/>
    <col min="11280" max="11282" width="13.7265625" style="26" customWidth="1"/>
    <col min="11283" max="11283" width="11.1796875" style="26" customWidth="1"/>
    <col min="11284" max="11284" width="18.1796875" style="26" customWidth="1"/>
    <col min="11285" max="11285" width="18.81640625" style="26" customWidth="1"/>
    <col min="11286" max="11286" width="28" style="26" customWidth="1"/>
    <col min="11287" max="11287" width="13.7265625" style="26" customWidth="1"/>
    <col min="11288" max="11519" width="8.81640625" style="26"/>
    <col min="11520" max="11520" width="4.26953125" style="26" customWidth="1"/>
    <col min="11521" max="11521" width="6.453125" style="26" customWidth="1"/>
    <col min="11522" max="11522" width="28.453125" style="26" customWidth="1"/>
    <col min="11523" max="11523" width="14.453125" style="26" customWidth="1"/>
    <col min="11524" max="11524" width="13.7265625" style="26" customWidth="1"/>
    <col min="11525" max="11525" width="19.54296875" style="26" customWidth="1"/>
    <col min="11526" max="11526" width="17.1796875" style="26" customWidth="1"/>
    <col min="11527" max="11529" width="19" style="26" customWidth="1"/>
    <col min="11530" max="11530" width="11.7265625" style="26" customWidth="1"/>
    <col min="11531" max="11531" width="23.54296875" style="26" customWidth="1"/>
    <col min="11532" max="11532" width="19" style="26" customWidth="1"/>
    <col min="11533" max="11533" width="13.1796875" style="26" customWidth="1"/>
    <col min="11534" max="11534" width="10.81640625" style="26" customWidth="1"/>
    <col min="11535" max="11535" width="11.1796875" style="26" customWidth="1"/>
    <col min="11536" max="11538" width="13.7265625" style="26" customWidth="1"/>
    <col min="11539" max="11539" width="11.1796875" style="26" customWidth="1"/>
    <col min="11540" max="11540" width="18.1796875" style="26" customWidth="1"/>
    <col min="11541" max="11541" width="18.81640625" style="26" customWidth="1"/>
    <col min="11542" max="11542" width="28" style="26" customWidth="1"/>
    <col min="11543" max="11543" width="13.7265625" style="26" customWidth="1"/>
    <col min="11544" max="11775" width="8.81640625" style="26"/>
    <col min="11776" max="11776" width="4.26953125" style="26" customWidth="1"/>
    <col min="11777" max="11777" width="6.453125" style="26" customWidth="1"/>
    <col min="11778" max="11778" width="28.453125" style="26" customWidth="1"/>
    <col min="11779" max="11779" width="14.453125" style="26" customWidth="1"/>
    <col min="11780" max="11780" width="13.7265625" style="26" customWidth="1"/>
    <col min="11781" max="11781" width="19.54296875" style="26" customWidth="1"/>
    <col min="11782" max="11782" width="17.1796875" style="26" customWidth="1"/>
    <col min="11783" max="11785" width="19" style="26" customWidth="1"/>
    <col min="11786" max="11786" width="11.7265625" style="26" customWidth="1"/>
    <col min="11787" max="11787" width="23.54296875" style="26" customWidth="1"/>
    <col min="11788" max="11788" width="19" style="26" customWidth="1"/>
    <col min="11789" max="11789" width="13.1796875" style="26" customWidth="1"/>
    <col min="11790" max="11790" width="10.81640625" style="26" customWidth="1"/>
    <col min="11791" max="11791" width="11.1796875" style="26" customWidth="1"/>
    <col min="11792" max="11794" width="13.7265625" style="26" customWidth="1"/>
    <col min="11795" max="11795" width="11.1796875" style="26" customWidth="1"/>
    <col min="11796" max="11796" width="18.1796875" style="26" customWidth="1"/>
    <col min="11797" max="11797" width="18.81640625" style="26" customWidth="1"/>
    <col min="11798" max="11798" width="28" style="26" customWidth="1"/>
    <col min="11799" max="11799" width="13.7265625" style="26" customWidth="1"/>
    <col min="11800" max="12031" width="8.81640625" style="26"/>
    <col min="12032" max="12032" width="4.26953125" style="26" customWidth="1"/>
    <col min="12033" max="12033" width="6.453125" style="26" customWidth="1"/>
    <col min="12034" max="12034" width="28.453125" style="26" customWidth="1"/>
    <col min="12035" max="12035" width="14.453125" style="26" customWidth="1"/>
    <col min="12036" max="12036" width="13.7265625" style="26" customWidth="1"/>
    <col min="12037" max="12037" width="19.54296875" style="26" customWidth="1"/>
    <col min="12038" max="12038" width="17.1796875" style="26" customWidth="1"/>
    <col min="12039" max="12041" width="19" style="26" customWidth="1"/>
    <col min="12042" max="12042" width="11.7265625" style="26" customWidth="1"/>
    <col min="12043" max="12043" width="23.54296875" style="26" customWidth="1"/>
    <col min="12044" max="12044" width="19" style="26" customWidth="1"/>
    <col min="12045" max="12045" width="13.1796875" style="26" customWidth="1"/>
    <col min="12046" max="12046" width="10.81640625" style="26" customWidth="1"/>
    <col min="12047" max="12047" width="11.1796875" style="26" customWidth="1"/>
    <col min="12048" max="12050" width="13.7265625" style="26" customWidth="1"/>
    <col min="12051" max="12051" width="11.1796875" style="26" customWidth="1"/>
    <col min="12052" max="12052" width="18.1796875" style="26" customWidth="1"/>
    <col min="12053" max="12053" width="18.81640625" style="26" customWidth="1"/>
    <col min="12054" max="12054" width="28" style="26" customWidth="1"/>
    <col min="12055" max="12055" width="13.7265625" style="26" customWidth="1"/>
    <col min="12056" max="12287" width="8.81640625" style="26"/>
    <col min="12288" max="12288" width="4.26953125" style="26" customWidth="1"/>
    <col min="12289" max="12289" width="6.453125" style="26" customWidth="1"/>
    <col min="12290" max="12290" width="28.453125" style="26" customWidth="1"/>
    <col min="12291" max="12291" width="14.453125" style="26" customWidth="1"/>
    <col min="12292" max="12292" width="13.7265625" style="26" customWidth="1"/>
    <col min="12293" max="12293" width="19.54296875" style="26" customWidth="1"/>
    <col min="12294" max="12294" width="17.1796875" style="26" customWidth="1"/>
    <col min="12295" max="12297" width="19" style="26" customWidth="1"/>
    <col min="12298" max="12298" width="11.7265625" style="26" customWidth="1"/>
    <col min="12299" max="12299" width="23.54296875" style="26" customWidth="1"/>
    <col min="12300" max="12300" width="19" style="26" customWidth="1"/>
    <col min="12301" max="12301" width="13.1796875" style="26" customWidth="1"/>
    <col min="12302" max="12302" width="10.81640625" style="26" customWidth="1"/>
    <col min="12303" max="12303" width="11.1796875" style="26" customWidth="1"/>
    <col min="12304" max="12306" width="13.7265625" style="26" customWidth="1"/>
    <col min="12307" max="12307" width="11.1796875" style="26" customWidth="1"/>
    <col min="12308" max="12308" width="18.1796875" style="26" customWidth="1"/>
    <col min="12309" max="12309" width="18.81640625" style="26" customWidth="1"/>
    <col min="12310" max="12310" width="28" style="26" customWidth="1"/>
    <col min="12311" max="12311" width="13.7265625" style="26" customWidth="1"/>
    <col min="12312" max="12543" width="8.81640625" style="26"/>
    <col min="12544" max="12544" width="4.26953125" style="26" customWidth="1"/>
    <col min="12545" max="12545" width="6.453125" style="26" customWidth="1"/>
    <col min="12546" max="12546" width="28.453125" style="26" customWidth="1"/>
    <col min="12547" max="12547" width="14.453125" style="26" customWidth="1"/>
    <col min="12548" max="12548" width="13.7265625" style="26" customWidth="1"/>
    <col min="12549" max="12549" width="19.54296875" style="26" customWidth="1"/>
    <col min="12550" max="12550" width="17.1796875" style="26" customWidth="1"/>
    <col min="12551" max="12553" width="19" style="26" customWidth="1"/>
    <col min="12554" max="12554" width="11.7265625" style="26" customWidth="1"/>
    <col min="12555" max="12555" width="23.54296875" style="26" customWidth="1"/>
    <col min="12556" max="12556" width="19" style="26" customWidth="1"/>
    <col min="12557" max="12557" width="13.1796875" style="26" customWidth="1"/>
    <col min="12558" max="12558" width="10.81640625" style="26" customWidth="1"/>
    <col min="12559" max="12559" width="11.1796875" style="26" customWidth="1"/>
    <col min="12560" max="12562" width="13.7265625" style="26" customWidth="1"/>
    <col min="12563" max="12563" width="11.1796875" style="26" customWidth="1"/>
    <col min="12564" max="12564" width="18.1796875" style="26" customWidth="1"/>
    <col min="12565" max="12565" width="18.81640625" style="26" customWidth="1"/>
    <col min="12566" max="12566" width="28" style="26" customWidth="1"/>
    <col min="12567" max="12567" width="13.7265625" style="26" customWidth="1"/>
    <col min="12568" max="12799" width="8.81640625" style="26"/>
    <col min="12800" max="12800" width="4.26953125" style="26" customWidth="1"/>
    <col min="12801" max="12801" width="6.453125" style="26" customWidth="1"/>
    <col min="12802" max="12802" width="28.453125" style="26" customWidth="1"/>
    <col min="12803" max="12803" width="14.453125" style="26" customWidth="1"/>
    <col min="12804" max="12804" width="13.7265625" style="26" customWidth="1"/>
    <col min="12805" max="12805" width="19.54296875" style="26" customWidth="1"/>
    <col min="12806" max="12806" width="17.1796875" style="26" customWidth="1"/>
    <col min="12807" max="12809" width="19" style="26" customWidth="1"/>
    <col min="12810" max="12810" width="11.7265625" style="26" customWidth="1"/>
    <col min="12811" max="12811" width="23.54296875" style="26" customWidth="1"/>
    <col min="12812" max="12812" width="19" style="26" customWidth="1"/>
    <col min="12813" max="12813" width="13.1796875" style="26" customWidth="1"/>
    <col min="12814" max="12814" width="10.81640625" style="26" customWidth="1"/>
    <col min="12815" max="12815" width="11.1796875" style="26" customWidth="1"/>
    <col min="12816" max="12818" width="13.7265625" style="26" customWidth="1"/>
    <col min="12819" max="12819" width="11.1796875" style="26" customWidth="1"/>
    <col min="12820" max="12820" width="18.1796875" style="26" customWidth="1"/>
    <col min="12821" max="12821" width="18.81640625" style="26" customWidth="1"/>
    <col min="12822" max="12822" width="28" style="26" customWidth="1"/>
    <col min="12823" max="12823" width="13.7265625" style="26" customWidth="1"/>
    <col min="12824" max="13055" width="8.81640625" style="26"/>
    <col min="13056" max="13056" width="4.26953125" style="26" customWidth="1"/>
    <col min="13057" max="13057" width="6.453125" style="26" customWidth="1"/>
    <col min="13058" max="13058" width="28.453125" style="26" customWidth="1"/>
    <col min="13059" max="13059" width="14.453125" style="26" customWidth="1"/>
    <col min="13060" max="13060" width="13.7265625" style="26" customWidth="1"/>
    <col min="13061" max="13061" width="19.54296875" style="26" customWidth="1"/>
    <col min="13062" max="13062" width="17.1796875" style="26" customWidth="1"/>
    <col min="13063" max="13065" width="19" style="26" customWidth="1"/>
    <col min="13066" max="13066" width="11.7265625" style="26" customWidth="1"/>
    <col min="13067" max="13067" width="23.54296875" style="26" customWidth="1"/>
    <col min="13068" max="13068" width="19" style="26" customWidth="1"/>
    <col min="13069" max="13069" width="13.1796875" style="26" customWidth="1"/>
    <col min="13070" max="13070" width="10.81640625" style="26" customWidth="1"/>
    <col min="13071" max="13071" width="11.1796875" style="26" customWidth="1"/>
    <col min="13072" max="13074" width="13.7265625" style="26" customWidth="1"/>
    <col min="13075" max="13075" width="11.1796875" style="26" customWidth="1"/>
    <col min="13076" max="13076" width="18.1796875" style="26" customWidth="1"/>
    <col min="13077" max="13077" width="18.81640625" style="26" customWidth="1"/>
    <col min="13078" max="13078" width="28" style="26" customWidth="1"/>
    <col min="13079" max="13079" width="13.7265625" style="26" customWidth="1"/>
    <col min="13080" max="13311" width="8.81640625" style="26"/>
    <col min="13312" max="13312" width="4.26953125" style="26" customWidth="1"/>
    <col min="13313" max="13313" width="6.453125" style="26" customWidth="1"/>
    <col min="13314" max="13314" width="28.453125" style="26" customWidth="1"/>
    <col min="13315" max="13315" width="14.453125" style="26" customWidth="1"/>
    <col min="13316" max="13316" width="13.7265625" style="26" customWidth="1"/>
    <col min="13317" max="13317" width="19.54296875" style="26" customWidth="1"/>
    <col min="13318" max="13318" width="17.1796875" style="26" customWidth="1"/>
    <col min="13319" max="13321" width="19" style="26" customWidth="1"/>
    <col min="13322" max="13322" width="11.7265625" style="26" customWidth="1"/>
    <col min="13323" max="13323" width="23.54296875" style="26" customWidth="1"/>
    <col min="13324" max="13324" width="19" style="26" customWidth="1"/>
    <col min="13325" max="13325" width="13.1796875" style="26" customWidth="1"/>
    <col min="13326" max="13326" width="10.81640625" style="26" customWidth="1"/>
    <col min="13327" max="13327" width="11.1796875" style="26" customWidth="1"/>
    <col min="13328" max="13330" width="13.7265625" style="26" customWidth="1"/>
    <col min="13331" max="13331" width="11.1796875" style="26" customWidth="1"/>
    <col min="13332" max="13332" width="18.1796875" style="26" customWidth="1"/>
    <col min="13333" max="13333" width="18.81640625" style="26" customWidth="1"/>
    <col min="13334" max="13334" width="28" style="26" customWidth="1"/>
    <col min="13335" max="13335" width="13.7265625" style="26" customWidth="1"/>
    <col min="13336" max="13567" width="8.81640625" style="26"/>
    <col min="13568" max="13568" width="4.26953125" style="26" customWidth="1"/>
    <col min="13569" max="13569" width="6.453125" style="26" customWidth="1"/>
    <col min="13570" max="13570" width="28.453125" style="26" customWidth="1"/>
    <col min="13571" max="13571" width="14.453125" style="26" customWidth="1"/>
    <col min="13572" max="13572" width="13.7265625" style="26" customWidth="1"/>
    <col min="13573" max="13573" width="19.54296875" style="26" customWidth="1"/>
    <col min="13574" max="13574" width="17.1796875" style="26" customWidth="1"/>
    <col min="13575" max="13577" width="19" style="26" customWidth="1"/>
    <col min="13578" max="13578" width="11.7265625" style="26" customWidth="1"/>
    <col min="13579" max="13579" width="23.54296875" style="26" customWidth="1"/>
    <col min="13580" max="13580" width="19" style="26" customWidth="1"/>
    <col min="13581" max="13581" width="13.1796875" style="26" customWidth="1"/>
    <col min="13582" max="13582" width="10.81640625" style="26" customWidth="1"/>
    <col min="13583" max="13583" width="11.1796875" style="26" customWidth="1"/>
    <col min="13584" max="13586" width="13.7265625" style="26" customWidth="1"/>
    <col min="13587" max="13587" width="11.1796875" style="26" customWidth="1"/>
    <col min="13588" max="13588" width="18.1796875" style="26" customWidth="1"/>
    <col min="13589" max="13589" width="18.81640625" style="26" customWidth="1"/>
    <col min="13590" max="13590" width="28" style="26" customWidth="1"/>
    <col min="13591" max="13591" width="13.7265625" style="26" customWidth="1"/>
    <col min="13592" max="13823" width="8.81640625" style="26"/>
    <col min="13824" max="13824" width="4.26953125" style="26" customWidth="1"/>
    <col min="13825" max="13825" width="6.453125" style="26" customWidth="1"/>
    <col min="13826" max="13826" width="28.453125" style="26" customWidth="1"/>
    <col min="13827" max="13827" width="14.453125" style="26" customWidth="1"/>
    <col min="13828" max="13828" width="13.7265625" style="26" customWidth="1"/>
    <col min="13829" max="13829" width="19.54296875" style="26" customWidth="1"/>
    <col min="13830" max="13830" width="17.1796875" style="26" customWidth="1"/>
    <col min="13831" max="13833" width="19" style="26" customWidth="1"/>
    <col min="13834" max="13834" width="11.7265625" style="26" customWidth="1"/>
    <col min="13835" max="13835" width="23.54296875" style="26" customWidth="1"/>
    <col min="13836" max="13836" width="19" style="26" customWidth="1"/>
    <col min="13837" max="13837" width="13.1796875" style="26" customWidth="1"/>
    <col min="13838" max="13838" width="10.81640625" style="26" customWidth="1"/>
    <col min="13839" max="13839" width="11.1796875" style="26" customWidth="1"/>
    <col min="13840" max="13842" width="13.7265625" style="26" customWidth="1"/>
    <col min="13843" max="13843" width="11.1796875" style="26" customWidth="1"/>
    <col min="13844" max="13844" width="18.1796875" style="26" customWidth="1"/>
    <col min="13845" max="13845" width="18.81640625" style="26" customWidth="1"/>
    <col min="13846" max="13846" width="28" style="26" customWidth="1"/>
    <col min="13847" max="13847" width="13.7265625" style="26" customWidth="1"/>
    <col min="13848" max="14079" width="8.81640625" style="26"/>
    <col min="14080" max="14080" width="4.26953125" style="26" customWidth="1"/>
    <col min="14081" max="14081" width="6.453125" style="26" customWidth="1"/>
    <col min="14082" max="14082" width="28.453125" style="26" customWidth="1"/>
    <col min="14083" max="14083" width="14.453125" style="26" customWidth="1"/>
    <col min="14084" max="14084" width="13.7265625" style="26" customWidth="1"/>
    <col min="14085" max="14085" width="19.54296875" style="26" customWidth="1"/>
    <col min="14086" max="14086" width="17.1796875" style="26" customWidth="1"/>
    <col min="14087" max="14089" width="19" style="26" customWidth="1"/>
    <col min="14090" max="14090" width="11.7265625" style="26" customWidth="1"/>
    <col min="14091" max="14091" width="23.54296875" style="26" customWidth="1"/>
    <col min="14092" max="14092" width="19" style="26" customWidth="1"/>
    <col min="14093" max="14093" width="13.1796875" style="26" customWidth="1"/>
    <col min="14094" max="14094" width="10.81640625" style="26" customWidth="1"/>
    <col min="14095" max="14095" width="11.1796875" style="26" customWidth="1"/>
    <col min="14096" max="14098" width="13.7265625" style="26" customWidth="1"/>
    <col min="14099" max="14099" width="11.1796875" style="26" customWidth="1"/>
    <col min="14100" max="14100" width="18.1796875" style="26" customWidth="1"/>
    <col min="14101" max="14101" width="18.81640625" style="26" customWidth="1"/>
    <col min="14102" max="14102" width="28" style="26" customWidth="1"/>
    <col min="14103" max="14103" width="13.7265625" style="26" customWidth="1"/>
    <col min="14104" max="14335" width="8.81640625" style="26"/>
    <col min="14336" max="14336" width="4.26953125" style="26" customWidth="1"/>
    <col min="14337" max="14337" width="6.453125" style="26" customWidth="1"/>
    <col min="14338" max="14338" width="28.453125" style="26" customWidth="1"/>
    <col min="14339" max="14339" width="14.453125" style="26" customWidth="1"/>
    <col min="14340" max="14340" width="13.7265625" style="26" customWidth="1"/>
    <col min="14341" max="14341" width="19.54296875" style="26" customWidth="1"/>
    <col min="14342" max="14342" width="17.1796875" style="26" customWidth="1"/>
    <col min="14343" max="14345" width="19" style="26" customWidth="1"/>
    <col min="14346" max="14346" width="11.7265625" style="26" customWidth="1"/>
    <col min="14347" max="14347" width="23.54296875" style="26" customWidth="1"/>
    <col min="14348" max="14348" width="19" style="26" customWidth="1"/>
    <col min="14349" max="14349" width="13.1796875" style="26" customWidth="1"/>
    <col min="14350" max="14350" width="10.81640625" style="26" customWidth="1"/>
    <col min="14351" max="14351" width="11.1796875" style="26" customWidth="1"/>
    <col min="14352" max="14354" width="13.7265625" style="26" customWidth="1"/>
    <col min="14355" max="14355" width="11.1796875" style="26" customWidth="1"/>
    <col min="14356" max="14356" width="18.1796875" style="26" customWidth="1"/>
    <col min="14357" max="14357" width="18.81640625" style="26" customWidth="1"/>
    <col min="14358" max="14358" width="28" style="26" customWidth="1"/>
    <col min="14359" max="14359" width="13.7265625" style="26" customWidth="1"/>
    <col min="14360" max="14591" width="8.81640625" style="26"/>
    <col min="14592" max="14592" width="4.26953125" style="26" customWidth="1"/>
    <col min="14593" max="14593" width="6.453125" style="26" customWidth="1"/>
    <col min="14594" max="14594" width="28.453125" style="26" customWidth="1"/>
    <col min="14595" max="14595" width="14.453125" style="26" customWidth="1"/>
    <col min="14596" max="14596" width="13.7265625" style="26" customWidth="1"/>
    <col min="14597" max="14597" width="19.54296875" style="26" customWidth="1"/>
    <col min="14598" max="14598" width="17.1796875" style="26" customWidth="1"/>
    <col min="14599" max="14601" width="19" style="26" customWidth="1"/>
    <col min="14602" max="14602" width="11.7265625" style="26" customWidth="1"/>
    <col min="14603" max="14603" width="23.54296875" style="26" customWidth="1"/>
    <col min="14604" max="14604" width="19" style="26" customWidth="1"/>
    <col min="14605" max="14605" width="13.1796875" style="26" customWidth="1"/>
    <col min="14606" max="14606" width="10.81640625" style="26" customWidth="1"/>
    <col min="14607" max="14607" width="11.1796875" style="26" customWidth="1"/>
    <col min="14608" max="14610" width="13.7265625" style="26" customWidth="1"/>
    <col min="14611" max="14611" width="11.1796875" style="26" customWidth="1"/>
    <col min="14612" max="14612" width="18.1796875" style="26" customWidth="1"/>
    <col min="14613" max="14613" width="18.81640625" style="26" customWidth="1"/>
    <col min="14614" max="14614" width="28" style="26" customWidth="1"/>
    <col min="14615" max="14615" width="13.7265625" style="26" customWidth="1"/>
    <col min="14616" max="14847" width="8.81640625" style="26"/>
    <col min="14848" max="14848" width="4.26953125" style="26" customWidth="1"/>
    <col min="14849" max="14849" width="6.453125" style="26" customWidth="1"/>
    <col min="14850" max="14850" width="28.453125" style="26" customWidth="1"/>
    <col min="14851" max="14851" width="14.453125" style="26" customWidth="1"/>
    <col min="14852" max="14852" width="13.7265625" style="26" customWidth="1"/>
    <col min="14853" max="14853" width="19.54296875" style="26" customWidth="1"/>
    <col min="14854" max="14854" width="17.1796875" style="26" customWidth="1"/>
    <col min="14855" max="14857" width="19" style="26" customWidth="1"/>
    <col min="14858" max="14858" width="11.7265625" style="26" customWidth="1"/>
    <col min="14859" max="14859" width="23.54296875" style="26" customWidth="1"/>
    <col min="14860" max="14860" width="19" style="26" customWidth="1"/>
    <col min="14861" max="14861" width="13.1796875" style="26" customWidth="1"/>
    <col min="14862" max="14862" width="10.81640625" style="26" customWidth="1"/>
    <col min="14863" max="14863" width="11.1796875" style="26" customWidth="1"/>
    <col min="14864" max="14866" width="13.7265625" style="26" customWidth="1"/>
    <col min="14867" max="14867" width="11.1796875" style="26" customWidth="1"/>
    <col min="14868" max="14868" width="18.1796875" style="26" customWidth="1"/>
    <col min="14869" max="14869" width="18.81640625" style="26" customWidth="1"/>
    <col min="14870" max="14870" width="28" style="26" customWidth="1"/>
    <col min="14871" max="14871" width="13.7265625" style="26" customWidth="1"/>
    <col min="14872" max="15103" width="8.81640625" style="26"/>
    <col min="15104" max="15104" width="4.26953125" style="26" customWidth="1"/>
    <col min="15105" max="15105" width="6.453125" style="26" customWidth="1"/>
    <col min="15106" max="15106" width="28.453125" style="26" customWidth="1"/>
    <col min="15107" max="15107" width="14.453125" style="26" customWidth="1"/>
    <col min="15108" max="15108" width="13.7265625" style="26" customWidth="1"/>
    <col min="15109" max="15109" width="19.54296875" style="26" customWidth="1"/>
    <col min="15110" max="15110" width="17.1796875" style="26" customWidth="1"/>
    <col min="15111" max="15113" width="19" style="26" customWidth="1"/>
    <col min="15114" max="15114" width="11.7265625" style="26" customWidth="1"/>
    <col min="15115" max="15115" width="23.54296875" style="26" customWidth="1"/>
    <col min="15116" max="15116" width="19" style="26" customWidth="1"/>
    <col min="15117" max="15117" width="13.1796875" style="26" customWidth="1"/>
    <col min="15118" max="15118" width="10.81640625" style="26" customWidth="1"/>
    <col min="15119" max="15119" width="11.1796875" style="26" customWidth="1"/>
    <col min="15120" max="15122" width="13.7265625" style="26" customWidth="1"/>
    <col min="15123" max="15123" width="11.1796875" style="26" customWidth="1"/>
    <col min="15124" max="15124" width="18.1796875" style="26" customWidth="1"/>
    <col min="15125" max="15125" width="18.81640625" style="26" customWidth="1"/>
    <col min="15126" max="15126" width="28" style="26" customWidth="1"/>
    <col min="15127" max="15127" width="13.7265625" style="26" customWidth="1"/>
    <col min="15128" max="15359" width="8.81640625" style="26"/>
    <col min="15360" max="15360" width="4.26953125" style="26" customWidth="1"/>
    <col min="15361" max="15361" width="6.453125" style="26" customWidth="1"/>
    <col min="15362" max="15362" width="28.453125" style="26" customWidth="1"/>
    <col min="15363" max="15363" width="14.453125" style="26" customWidth="1"/>
    <col min="15364" max="15364" width="13.7265625" style="26" customWidth="1"/>
    <col min="15365" max="15365" width="19.54296875" style="26" customWidth="1"/>
    <col min="15366" max="15366" width="17.1796875" style="26" customWidth="1"/>
    <col min="15367" max="15369" width="19" style="26" customWidth="1"/>
    <col min="15370" max="15370" width="11.7265625" style="26" customWidth="1"/>
    <col min="15371" max="15371" width="23.54296875" style="26" customWidth="1"/>
    <col min="15372" max="15372" width="19" style="26" customWidth="1"/>
    <col min="15373" max="15373" width="13.1796875" style="26" customWidth="1"/>
    <col min="15374" max="15374" width="10.81640625" style="26" customWidth="1"/>
    <col min="15375" max="15375" width="11.1796875" style="26" customWidth="1"/>
    <col min="15376" max="15378" width="13.7265625" style="26" customWidth="1"/>
    <col min="15379" max="15379" width="11.1796875" style="26" customWidth="1"/>
    <col min="15380" max="15380" width="18.1796875" style="26" customWidth="1"/>
    <col min="15381" max="15381" width="18.81640625" style="26" customWidth="1"/>
    <col min="15382" max="15382" width="28" style="26" customWidth="1"/>
    <col min="15383" max="15383" width="13.7265625" style="26" customWidth="1"/>
    <col min="15384" max="15615" width="8.81640625" style="26"/>
    <col min="15616" max="15616" width="4.26953125" style="26" customWidth="1"/>
    <col min="15617" max="15617" width="6.453125" style="26" customWidth="1"/>
    <col min="15618" max="15618" width="28.453125" style="26" customWidth="1"/>
    <col min="15619" max="15619" width="14.453125" style="26" customWidth="1"/>
    <col min="15620" max="15620" width="13.7265625" style="26" customWidth="1"/>
    <col min="15621" max="15621" width="19.54296875" style="26" customWidth="1"/>
    <col min="15622" max="15622" width="17.1796875" style="26" customWidth="1"/>
    <col min="15623" max="15625" width="19" style="26" customWidth="1"/>
    <col min="15626" max="15626" width="11.7265625" style="26" customWidth="1"/>
    <col min="15627" max="15627" width="23.54296875" style="26" customWidth="1"/>
    <col min="15628" max="15628" width="19" style="26" customWidth="1"/>
    <col min="15629" max="15629" width="13.1796875" style="26" customWidth="1"/>
    <col min="15630" max="15630" width="10.81640625" style="26" customWidth="1"/>
    <col min="15631" max="15631" width="11.1796875" style="26" customWidth="1"/>
    <col min="15632" max="15634" width="13.7265625" style="26" customWidth="1"/>
    <col min="15635" max="15635" width="11.1796875" style="26" customWidth="1"/>
    <col min="15636" max="15636" width="18.1796875" style="26" customWidth="1"/>
    <col min="15637" max="15637" width="18.81640625" style="26" customWidth="1"/>
    <col min="15638" max="15638" width="28" style="26" customWidth="1"/>
    <col min="15639" max="15639" width="13.7265625" style="26" customWidth="1"/>
    <col min="15640" max="15871" width="8.81640625" style="26"/>
    <col min="15872" max="15872" width="4.26953125" style="26" customWidth="1"/>
    <col min="15873" max="15873" width="6.453125" style="26" customWidth="1"/>
    <col min="15874" max="15874" width="28.453125" style="26" customWidth="1"/>
    <col min="15875" max="15875" width="14.453125" style="26" customWidth="1"/>
    <col min="15876" max="15876" width="13.7265625" style="26" customWidth="1"/>
    <col min="15877" max="15877" width="19.54296875" style="26" customWidth="1"/>
    <col min="15878" max="15878" width="17.1796875" style="26" customWidth="1"/>
    <col min="15879" max="15881" width="19" style="26" customWidth="1"/>
    <col min="15882" max="15882" width="11.7265625" style="26" customWidth="1"/>
    <col min="15883" max="15883" width="23.54296875" style="26" customWidth="1"/>
    <col min="15884" max="15884" width="19" style="26" customWidth="1"/>
    <col min="15885" max="15885" width="13.1796875" style="26" customWidth="1"/>
    <col min="15886" max="15886" width="10.81640625" style="26" customWidth="1"/>
    <col min="15887" max="15887" width="11.1796875" style="26" customWidth="1"/>
    <col min="15888" max="15890" width="13.7265625" style="26" customWidth="1"/>
    <col min="15891" max="15891" width="11.1796875" style="26" customWidth="1"/>
    <col min="15892" max="15892" width="18.1796875" style="26" customWidth="1"/>
    <col min="15893" max="15893" width="18.81640625" style="26" customWidth="1"/>
    <col min="15894" max="15894" width="28" style="26" customWidth="1"/>
    <col min="15895" max="15895" width="13.7265625" style="26" customWidth="1"/>
    <col min="15896" max="16127" width="8.81640625" style="26"/>
    <col min="16128" max="16128" width="4.26953125" style="26" customWidth="1"/>
    <col min="16129" max="16129" width="6.453125" style="26" customWidth="1"/>
    <col min="16130" max="16130" width="28.453125" style="26" customWidth="1"/>
    <col min="16131" max="16131" width="14.453125" style="26" customWidth="1"/>
    <col min="16132" max="16132" width="13.7265625" style="26" customWidth="1"/>
    <col min="16133" max="16133" width="19.54296875" style="26" customWidth="1"/>
    <col min="16134" max="16134" width="17.1796875" style="26" customWidth="1"/>
    <col min="16135" max="16137" width="19" style="26" customWidth="1"/>
    <col min="16138" max="16138" width="11.7265625" style="26" customWidth="1"/>
    <col min="16139" max="16139" width="23.54296875" style="26" customWidth="1"/>
    <col min="16140" max="16140" width="19" style="26" customWidth="1"/>
    <col min="16141" max="16141" width="13.1796875" style="26" customWidth="1"/>
    <col min="16142" max="16142" width="10.81640625" style="26" customWidth="1"/>
    <col min="16143" max="16143" width="11.1796875" style="26" customWidth="1"/>
    <col min="16144" max="16146" width="13.7265625" style="26" customWidth="1"/>
    <col min="16147" max="16147" width="11.1796875" style="26" customWidth="1"/>
    <col min="16148" max="16148" width="18.1796875" style="26" customWidth="1"/>
    <col min="16149" max="16149" width="18.81640625" style="26" customWidth="1"/>
    <col min="16150" max="16150" width="28" style="26" customWidth="1"/>
    <col min="16151" max="16151" width="13.7265625" style="26" customWidth="1"/>
    <col min="16152" max="16384" width="8.81640625" style="26"/>
  </cols>
  <sheetData>
    <row r="1" spans="1:23" s="191" customFormat="1" ht="25.5" hidden="1" customHeight="1" thickBot="1">
      <c r="A1" s="26"/>
      <c r="G1" s="192"/>
      <c r="K1" s="405" t="s">
        <v>857</v>
      </c>
      <c r="U1" s="191" t="s">
        <v>858</v>
      </c>
      <c r="V1" s="406" t="s">
        <v>2461</v>
      </c>
      <c r="W1" s="191" t="s">
        <v>859</v>
      </c>
    </row>
    <row r="2" spans="1:23" s="191" customFormat="1" ht="39" hidden="1">
      <c r="A2" s="26"/>
      <c r="G2" s="192"/>
      <c r="K2" s="405" t="s">
        <v>857</v>
      </c>
      <c r="U2" s="191" t="s">
        <v>860</v>
      </c>
      <c r="V2" s="406" t="s">
        <v>861</v>
      </c>
      <c r="W2" s="191" t="s">
        <v>862</v>
      </c>
    </row>
    <row r="3" spans="1:23" s="191" customFormat="1" ht="26" hidden="1">
      <c r="A3" s="26"/>
      <c r="G3" s="192"/>
      <c r="K3" s="405" t="s">
        <v>857</v>
      </c>
      <c r="U3" s="191" t="s">
        <v>863</v>
      </c>
      <c r="V3" s="406" t="s">
        <v>864</v>
      </c>
      <c r="W3" s="191" t="s">
        <v>865</v>
      </c>
    </row>
    <row r="4" spans="1:23" s="191" customFormat="1" hidden="1">
      <c r="A4" s="26"/>
      <c r="G4" s="192"/>
      <c r="K4" s="405" t="s">
        <v>857</v>
      </c>
      <c r="U4" s="191" t="s">
        <v>866</v>
      </c>
      <c r="V4" s="406" t="s">
        <v>867</v>
      </c>
    </row>
    <row r="5" spans="1:23" s="191" customFormat="1" hidden="1">
      <c r="A5" s="26"/>
      <c r="G5" s="192"/>
      <c r="K5" s="405" t="s">
        <v>857</v>
      </c>
      <c r="U5" s="191" t="s">
        <v>868</v>
      </c>
      <c r="V5" s="406" t="s">
        <v>869</v>
      </c>
    </row>
    <row r="6" spans="1:23" s="191" customFormat="1" hidden="1">
      <c r="A6" s="26"/>
      <c r="G6" s="192"/>
      <c r="K6" s="405" t="s">
        <v>857</v>
      </c>
      <c r="V6" s="406" t="s">
        <v>870</v>
      </c>
    </row>
    <row r="7" spans="1:23" s="191" customFormat="1" hidden="1">
      <c r="A7" s="26"/>
      <c r="G7" s="192"/>
      <c r="K7" s="405" t="s">
        <v>857</v>
      </c>
      <c r="V7" s="407" t="s">
        <v>871</v>
      </c>
    </row>
    <row r="8" spans="1:23" s="25" customFormat="1" ht="27" customHeight="1" thickBot="1">
      <c r="A8" s="429" t="s">
        <v>872</v>
      </c>
      <c r="B8" s="431"/>
      <c r="C8" s="429"/>
      <c r="D8" s="429"/>
      <c r="E8" s="429"/>
      <c r="F8" s="25" t="s">
        <v>873</v>
      </c>
      <c r="K8" s="429" t="s">
        <v>874</v>
      </c>
      <c r="L8" s="429"/>
      <c r="O8" s="429"/>
      <c r="P8" s="429"/>
      <c r="Q8" s="429"/>
      <c r="R8" s="429"/>
      <c r="S8" s="429"/>
      <c r="T8" s="429"/>
      <c r="U8" s="429"/>
    </row>
    <row r="9" spans="1:23" s="408" customFormat="1" ht="30" customHeight="1" thickBot="1">
      <c r="A9" s="429"/>
      <c r="B9" s="409"/>
      <c r="C9" s="410" t="s">
        <v>875</v>
      </c>
      <c r="D9" s="411"/>
      <c r="E9" s="412"/>
      <c r="F9" s="568" t="s">
        <v>876</v>
      </c>
      <c r="G9" s="569"/>
      <c r="H9" s="569"/>
      <c r="I9" s="570"/>
      <c r="J9" s="413"/>
      <c r="K9" s="414" t="s">
        <v>877</v>
      </c>
      <c r="L9" s="415"/>
      <c r="M9" s="416"/>
      <c r="N9" s="416"/>
      <c r="O9" s="415"/>
      <c r="P9" s="415"/>
      <c r="Q9" s="415"/>
      <c r="R9" s="415"/>
      <c r="S9" s="415"/>
      <c r="T9" s="415"/>
      <c r="U9" s="415"/>
      <c r="V9" s="416"/>
      <c r="W9" s="417"/>
    </row>
    <row r="10" spans="1:23" s="426" customFormat="1" ht="26.25" customHeight="1" thickBot="1">
      <c r="A10" s="430"/>
      <c r="B10" s="418" t="s">
        <v>2463</v>
      </c>
      <c r="C10" s="419" t="s">
        <v>2462</v>
      </c>
      <c r="D10" s="420" t="s">
        <v>878</v>
      </c>
      <c r="E10" s="420" t="s">
        <v>879</v>
      </c>
      <c r="F10" s="421" t="s">
        <v>880</v>
      </c>
      <c r="G10" s="421" t="s">
        <v>881</v>
      </c>
      <c r="H10" s="421" t="s">
        <v>882</v>
      </c>
      <c r="I10" s="422" t="s">
        <v>883</v>
      </c>
      <c r="J10" s="423" t="s">
        <v>884</v>
      </c>
      <c r="K10" s="424" t="s">
        <v>885</v>
      </c>
      <c r="L10" s="424" t="s">
        <v>886</v>
      </c>
      <c r="M10" s="424" t="s">
        <v>887</v>
      </c>
      <c r="N10" s="424" t="s">
        <v>888</v>
      </c>
      <c r="O10" s="424" t="s">
        <v>889</v>
      </c>
      <c r="P10" s="424" t="s">
        <v>890</v>
      </c>
      <c r="Q10" s="424" t="s">
        <v>891</v>
      </c>
      <c r="R10" s="424" t="s">
        <v>892</v>
      </c>
      <c r="S10" s="424" t="s">
        <v>893</v>
      </c>
      <c r="T10" s="424" t="s">
        <v>894</v>
      </c>
      <c r="U10" s="424"/>
      <c r="V10" s="424" t="s">
        <v>895</v>
      </c>
      <c r="W10" s="425" t="s">
        <v>896</v>
      </c>
    </row>
    <row r="11" spans="1:23" ht="12.65" customHeight="1">
      <c r="A11" s="22"/>
      <c r="B11" s="427"/>
      <c r="C11" s="97" t="s">
        <v>2519</v>
      </c>
      <c r="D11" s="22"/>
      <c r="E11" s="22"/>
      <c r="F11" s="22"/>
      <c r="G11" s="97"/>
      <c r="H11" s="22"/>
      <c r="I11" s="22"/>
      <c r="J11" s="22"/>
      <c r="K11" s="22"/>
      <c r="L11" s="22"/>
      <c r="M11" s="22"/>
      <c r="N11" s="22"/>
      <c r="O11" s="22"/>
      <c r="P11" s="22"/>
      <c r="Q11" s="425"/>
      <c r="R11" s="22"/>
      <c r="S11" s="22"/>
      <c r="T11" s="427"/>
    </row>
    <row r="12" spans="1:23" ht="12.65" customHeight="1">
      <c r="A12" s="22"/>
      <c r="B12" s="427"/>
      <c r="C12" s="22"/>
      <c r="D12" s="22"/>
      <c r="E12" s="22"/>
      <c r="F12" s="22"/>
      <c r="G12" s="97"/>
      <c r="H12" s="22"/>
      <c r="I12" s="22"/>
      <c r="J12" s="22"/>
      <c r="K12" s="22"/>
      <c r="L12" s="22"/>
      <c r="M12" s="22"/>
      <c r="N12" s="22"/>
      <c r="O12" s="22"/>
      <c r="P12" s="22"/>
      <c r="Q12" s="425"/>
      <c r="R12" s="22"/>
      <c r="S12" s="22"/>
      <c r="T12" s="427"/>
    </row>
    <row r="13" spans="1:23" ht="12.65" customHeight="1">
      <c r="A13" s="22"/>
      <c r="B13" s="427"/>
      <c r="C13" s="22"/>
      <c r="D13" s="22"/>
      <c r="E13" s="22"/>
      <c r="F13" s="22"/>
      <c r="G13" s="97"/>
      <c r="H13" s="22"/>
      <c r="I13" s="22"/>
      <c r="J13" s="22"/>
      <c r="K13" s="22"/>
      <c r="L13" s="22"/>
      <c r="M13" s="22"/>
      <c r="N13" s="22"/>
      <c r="O13" s="22"/>
      <c r="P13" s="22"/>
      <c r="Q13" s="425"/>
      <c r="R13" s="22"/>
      <c r="S13" s="22"/>
      <c r="T13" s="427"/>
    </row>
    <row r="14" spans="1:23" ht="12.65" customHeight="1">
      <c r="A14" s="22"/>
      <c r="B14" s="427"/>
      <c r="C14" s="22"/>
      <c r="D14" s="22"/>
      <c r="E14" s="22"/>
      <c r="F14" s="22"/>
      <c r="G14" s="97"/>
      <c r="H14" s="22"/>
      <c r="I14" s="22"/>
      <c r="J14" s="22"/>
      <c r="K14" s="22"/>
      <c r="L14" s="22"/>
      <c r="M14" s="22"/>
      <c r="N14" s="22"/>
      <c r="O14" s="22"/>
      <c r="P14" s="22"/>
      <c r="Q14" s="425"/>
      <c r="R14" s="22"/>
      <c r="S14" s="22"/>
      <c r="T14" s="427"/>
    </row>
    <row r="15" spans="1:23" ht="12.65" customHeight="1">
      <c r="A15" s="22"/>
      <c r="B15" s="427"/>
      <c r="C15" s="22"/>
      <c r="D15" s="22"/>
      <c r="E15" s="22"/>
      <c r="F15" s="22"/>
      <c r="G15" s="97"/>
      <c r="H15" s="22"/>
      <c r="I15" s="22"/>
      <c r="J15" s="22"/>
      <c r="K15" s="22"/>
      <c r="L15" s="22"/>
      <c r="M15" s="22"/>
      <c r="N15" s="22"/>
      <c r="O15" s="22"/>
      <c r="P15" s="22"/>
      <c r="Q15" s="425"/>
      <c r="R15" s="22"/>
      <c r="S15" s="22"/>
      <c r="T15" s="427"/>
    </row>
    <row r="16" spans="1:23" ht="12.65" customHeight="1">
      <c r="A16" s="22"/>
      <c r="B16" s="427"/>
      <c r="C16" s="22"/>
      <c r="D16" s="22"/>
      <c r="E16" s="22"/>
      <c r="F16" s="22"/>
      <c r="G16" s="97"/>
      <c r="H16" s="22"/>
      <c r="I16" s="22"/>
      <c r="J16" s="22"/>
      <c r="K16" s="22"/>
      <c r="L16" s="22"/>
      <c r="M16" s="22"/>
      <c r="N16" s="22"/>
      <c r="O16" s="22"/>
      <c r="P16" s="22"/>
      <c r="Q16" s="425"/>
      <c r="R16" s="22"/>
      <c r="S16" s="22"/>
      <c r="T16" s="427"/>
    </row>
    <row r="17" spans="1:20" ht="12.65" customHeight="1">
      <c r="A17" s="22"/>
      <c r="B17" s="427"/>
      <c r="C17" s="22"/>
      <c r="D17" s="22"/>
      <c r="E17" s="22"/>
      <c r="F17" s="22"/>
      <c r="G17" s="97"/>
      <c r="H17" s="22"/>
      <c r="I17" s="22"/>
      <c r="J17" s="22"/>
      <c r="K17" s="22"/>
      <c r="L17" s="22"/>
      <c r="M17" s="22"/>
      <c r="N17" s="22"/>
      <c r="O17" s="22"/>
      <c r="P17" s="22"/>
      <c r="Q17" s="425"/>
      <c r="R17" s="22"/>
      <c r="S17" s="22"/>
      <c r="T17" s="427"/>
    </row>
    <row r="18" spans="1:20" ht="12.65" customHeight="1">
      <c r="A18" s="22"/>
      <c r="B18" s="427"/>
      <c r="C18" s="22"/>
      <c r="D18" s="22"/>
      <c r="E18" s="22"/>
      <c r="F18" s="22"/>
      <c r="G18" s="97"/>
      <c r="H18" s="22"/>
      <c r="I18" s="22"/>
      <c r="J18" s="22"/>
      <c r="K18" s="22"/>
      <c r="L18" s="22"/>
      <c r="M18" s="22"/>
      <c r="N18" s="22"/>
      <c r="O18" s="22"/>
      <c r="P18" s="22"/>
      <c r="Q18" s="425"/>
      <c r="R18" s="22"/>
      <c r="S18" s="22"/>
      <c r="T18" s="427"/>
    </row>
    <row r="19" spans="1:20" ht="12.65" customHeight="1">
      <c r="A19" s="22"/>
      <c r="B19" s="427"/>
      <c r="C19" s="22"/>
      <c r="D19" s="22"/>
      <c r="E19" s="22"/>
      <c r="F19" s="22"/>
      <c r="G19" s="97"/>
      <c r="H19" s="22"/>
      <c r="I19" s="22"/>
      <c r="J19" s="22"/>
      <c r="K19" s="22"/>
      <c r="L19" s="22"/>
      <c r="M19" s="22"/>
      <c r="N19" s="22"/>
      <c r="O19" s="22"/>
      <c r="P19" s="22"/>
      <c r="Q19" s="425"/>
      <c r="R19" s="22"/>
      <c r="S19" s="22"/>
      <c r="T19" s="427"/>
    </row>
    <row r="20" spans="1:20" ht="12.65" customHeight="1">
      <c r="A20" s="22"/>
      <c r="B20" s="427"/>
      <c r="C20" s="22"/>
      <c r="D20" s="22"/>
      <c r="E20" s="22"/>
      <c r="F20" s="22"/>
      <c r="G20" s="97"/>
      <c r="H20" s="22"/>
      <c r="I20" s="22"/>
      <c r="J20" s="22"/>
      <c r="K20" s="22"/>
      <c r="L20" s="22"/>
      <c r="M20" s="22"/>
      <c r="N20" s="22"/>
      <c r="O20" s="22"/>
      <c r="P20" s="22"/>
      <c r="Q20" s="425"/>
      <c r="R20" s="22"/>
      <c r="S20" s="22"/>
      <c r="T20" s="427"/>
    </row>
    <row r="21" spans="1:20" ht="12.65" customHeight="1">
      <c r="A21" s="22"/>
      <c r="B21" s="427"/>
      <c r="C21" s="22"/>
      <c r="D21" s="22"/>
      <c r="E21" s="22"/>
      <c r="F21" s="22"/>
      <c r="G21" s="97"/>
      <c r="H21" s="22"/>
      <c r="I21" s="22"/>
      <c r="J21" s="22"/>
      <c r="K21" s="22"/>
      <c r="L21" s="22"/>
      <c r="M21" s="22"/>
      <c r="N21" s="22"/>
      <c r="O21" s="22"/>
      <c r="P21" s="22"/>
      <c r="Q21" s="425"/>
      <c r="R21" s="22"/>
      <c r="S21" s="22"/>
      <c r="T21" s="427"/>
    </row>
    <row r="22" spans="1:20" ht="12.65" customHeight="1">
      <c r="A22" s="22"/>
      <c r="B22" s="427"/>
      <c r="C22" s="22"/>
      <c r="D22" s="22"/>
      <c r="E22" s="22"/>
      <c r="F22" s="22"/>
      <c r="G22" s="97"/>
      <c r="H22" s="22"/>
      <c r="I22" s="22"/>
      <c r="J22" s="22"/>
      <c r="K22" s="22"/>
      <c r="L22" s="22"/>
      <c r="M22" s="22"/>
      <c r="N22" s="22"/>
      <c r="O22" s="22"/>
      <c r="P22" s="22"/>
      <c r="Q22" s="425"/>
      <c r="R22" s="22"/>
      <c r="S22" s="22"/>
      <c r="T22" s="427"/>
    </row>
    <row r="23" spans="1:20" ht="12.65" customHeight="1">
      <c r="A23" s="22"/>
      <c r="B23" s="427"/>
      <c r="C23" s="22"/>
      <c r="D23" s="22"/>
      <c r="E23" s="22"/>
      <c r="F23" s="22"/>
      <c r="G23" s="97"/>
      <c r="H23" s="22"/>
      <c r="I23" s="22"/>
      <c r="J23" s="22"/>
      <c r="K23" s="22"/>
      <c r="L23" s="22"/>
      <c r="M23" s="22"/>
      <c r="N23" s="22"/>
      <c r="O23" s="22"/>
      <c r="P23" s="22"/>
      <c r="Q23" s="425"/>
      <c r="R23" s="22"/>
      <c r="S23" s="22"/>
      <c r="T23" s="427"/>
    </row>
    <row r="24" spans="1:20" ht="12.65" customHeight="1">
      <c r="A24" s="22"/>
      <c r="B24" s="427"/>
      <c r="C24" s="22"/>
      <c r="D24" s="22"/>
      <c r="E24" s="22"/>
      <c r="F24" s="22"/>
      <c r="G24" s="97"/>
      <c r="H24" s="22"/>
      <c r="I24" s="22"/>
      <c r="J24" s="22"/>
      <c r="K24" s="22"/>
      <c r="L24" s="22"/>
      <c r="M24" s="22"/>
      <c r="N24" s="22"/>
      <c r="O24" s="22"/>
      <c r="P24" s="22"/>
      <c r="Q24" s="425"/>
      <c r="R24" s="22"/>
      <c r="S24" s="22"/>
      <c r="T24" s="427"/>
    </row>
    <row r="25" spans="1:20" ht="12.65" customHeight="1">
      <c r="A25" s="22"/>
      <c r="B25" s="427"/>
      <c r="C25" s="22"/>
      <c r="D25" s="22"/>
      <c r="E25" s="22"/>
      <c r="F25" s="22"/>
      <c r="G25" s="97"/>
      <c r="H25" s="22"/>
      <c r="I25" s="22"/>
      <c r="J25" s="22"/>
      <c r="K25" s="22"/>
      <c r="L25" s="22"/>
      <c r="M25" s="22"/>
      <c r="N25" s="22"/>
      <c r="O25" s="22"/>
      <c r="P25" s="22"/>
      <c r="Q25" s="425"/>
      <c r="R25" s="22"/>
      <c r="S25" s="22"/>
      <c r="T25" s="427"/>
    </row>
    <row r="26" spans="1:20" ht="12.65" customHeight="1">
      <c r="A26" s="22"/>
      <c r="B26" s="427"/>
      <c r="C26" s="22"/>
      <c r="D26" s="22"/>
      <c r="E26" s="22"/>
      <c r="F26" s="22"/>
      <c r="G26" s="97"/>
      <c r="H26" s="22"/>
      <c r="I26" s="22"/>
      <c r="J26" s="22"/>
      <c r="K26" s="22"/>
      <c r="L26" s="22"/>
      <c r="M26" s="22"/>
      <c r="N26" s="22"/>
      <c r="O26" s="22"/>
      <c r="P26" s="22"/>
      <c r="Q26" s="425"/>
      <c r="R26" s="22"/>
      <c r="S26" s="22"/>
      <c r="T26" s="427"/>
    </row>
    <row r="27" spans="1:20" ht="12.65" customHeight="1">
      <c r="A27" s="22"/>
      <c r="B27" s="427"/>
      <c r="C27" s="22"/>
      <c r="D27" s="22"/>
      <c r="E27" s="22"/>
      <c r="F27" s="22"/>
      <c r="G27" s="97"/>
      <c r="H27" s="22"/>
      <c r="I27" s="22"/>
      <c r="J27" s="22"/>
      <c r="K27" s="22"/>
      <c r="L27" s="22"/>
      <c r="M27" s="22"/>
      <c r="N27" s="22"/>
      <c r="O27" s="22"/>
      <c r="P27" s="22"/>
      <c r="Q27" s="425"/>
      <c r="R27" s="22"/>
      <c r="S27" s="22"/>
      <c r="T27" s="427"/>
    </row>
    <row r="28" spans="1:20" ht="12.65" customHeight="1">
      <c r="A28" s="22"/>
      <c r="B28" s="427"/>
      <c r="C28" s="22"/>
      <c r="D28" s="22"/>
      <c r="E28" s="22"/>
      <c r="F28" s="22"/>
      <c r="G28" s="97"/>
      <c r="H28" s="22"/>
      <c r="I28" s="22"/>
      <c r="J28" s="22"/>
      <c r="K28" s="22"/>
      <c r="L28" s="22"/>
      <c r="M28" s="22"/>
      <c r="N28" s="22"/>
      <c r="O28" s="22"/>
      <c r="P28" s="22"/>
      <c r="Q28" s="425"/>
      <c r="R28" s="22"/>
      <c r="S28" s="22"/>
      <c r="T28" s="427"/>
    </row>
    <row r="29" spans="1:20" ht="12.65" customHeight="1">
      <c r="A29" s="22"/>
      <c r="B29" s="427"/>
      <c r="C29" s="22"/>
      <c r="D29" s="22"/>
      <c r="E29" s="22"/>
      <c r="F29" s="22"/>
      <c r="G29" s="97"/>
      <c r="H29" s="22"/>
      <c r="I29" s="22"/>
      <c r="J29" s="22"/>
      <c r="K29" s="22"/>
      <c r="L29" s="22"/>
      <c r="M29" s="22"/>
      <c r="N29" s="22"/>
      <c r="O29" s="22"/>
      <c r="P29" s="22"/>
      <c r="Q29" s="425"/>
      <c r="R29" s="22"/>
      <c r="S29" s="22"/>
      <c r="T29" s="427"/>
    </row>
    <row r="30" spans="1:20" ht="12.65" customHeight="1">
      <c r="A30" s="22"/>
      <c r="B30" s="427"/>
      <c r="C30" s="22"/>
      <c r="D30" s="22"/>
      <c r="E30" s="22"/>
      <c r="F30" s="22"/>
      <c r="G30" s="97"/>
      <c r="H30" s="22"/>
      <c r="I30" s="22"/>
      <c r="J30" s="22"/>
      <c r="K30" s="22"/>
      <c r="L30" s="22"/>
      <c r="M30" s="22"/>
      <c r="N30" s="22"/>
      <c r="O30" s="22"/>
      <c r="P30" s="22"/>
      <c r="Q30" s="425"/>
      <c r="R30" s="22"/>
      <c r="S30" s="22"/>
      <c r="T30" s="427"/>
    </row>
    <row r="31" spans="1:20" ht="12.65" customHeight="1">
      <c r="A31" s="22"/>
      <c r="B31" s="427"/>
      <c r="C31" s="22"/>
      <c r="D31" s="22"/>
      <c r="E31" s="22"/>
      <c r="F31" s="22"/>
      <c r="G31" s="97"/>
      <c r="H31" s="22"/>
      <c r="I31" s="22"/>
      <c r="J31" s="22"/>
      <c r="K31" s="22"/>
      <c r="L31" s="22"/>
      <c r="M31" s="22"/>
      <c r="N31" s="22"/>
      <c r="O31" s="22"/>
      <c r="P31" s="22"/>
      <c r="Q31" s="425"/>
      <c r="R31" s="22"/>
      <c r="S31" s="22"/>
      <c r="T31" s="427"/>
    </row>
    <row r="32" spans="1:20" ht="12.65" customHeight="1">
      <c r="A32" s="22"/>
      <c r="B32" s="427"/>
      <c r="C32" s="22"/>
      <c r="D32" s="22"/>
      <c r="E32" s="22"/>
      <c r="F32" s="22"/>
      <c r="G32" s="97"/>
      <c r="H32" s="22"/>
      <c r="I32" s="22"/>
      <c r="J32" s="22"/>
      <c r="K32" s="22"/>
      <c r="L32" s="22"/>
      <c r="M32" s="22"/>
      <c r="N32" s="22"/>
      <c r="O32" s="22"/>
      <c r="P32" s="22"/>
      <c r="Q32" s="425"/>
      <c r="R32" s="22"/>
      <c r="S32" s="22"/>
      <c r="T32" s="427"/>
    </row>
    <row r="33" spans="1:20">
      <c r="A33" s="22"/>
      <c r="B33" s="427"/>
      <c r="C33" s="22"/>
      <c r="D33" s="22"/>
      <c r="E33" s="22"/>
      <c r="F33" s="22"/>
      <c r="G33" s="97"/>
      <c r="H33" s="22"/>
      <c r="I33" s="22"/>
      <c r="J33" s="22"/>
      <c r="K33" s="22"/>
      <c r="L33" s="22"/>
      <c r="M33" s="22"/>
      <c r="N33" s="22"/>
      <c r="O33" s="22"/>
      <c r="P33" s="22"/>
      <c r="Q33" s="425"/>
      <c r="R33" s="22"/>
      <c r="S33" s="22"/>
      <c r="T33" s="427"/>
    </row>
    <row r="34" spans="1:20">
      <c r="A34" s="22"/>
      <c r="B34" s="427"/>
      <c r="C34" s="22"/>
      <c r="D34" s="22"/>
      <c r="E34" s="22"/>
      <c r="F34" s="22"/>
      <c r="G34" s="97"/>
      <c r="H34" s="22"/>
      <c r="I34" s="22"/>
      <c r="J34" s="22"/>
      <c r="K34" s="22"/>
      <c r="L34" s="22"/>
      <c r="M34" s="22"/>
      <c r="N34" s="22"/>
      <c r="O34" s="22"/>
      <c r="P34" s="22"/>
      <c r="Q34" s="425"/>
      <c r="R34" s="22"/>
      <c r="S34" s="22"/>
      <c r="T34" s="427"/>
    </row>
    <row r="35" spans="1:20">
      <c r="A35" s="22"/>
      <c r="B35" s="427"/>
      <c r="C35" s="22"/>
      <c r="D35" s="22"/>
      <c r="E35" s="22"/>
      <c r="F35" s="22"/>
      <c r="G35" s="97"/>
      <c r="H35" s="22"/>
      <c r="I35" s="22"/>
      <c r="J35" s="22"/>
      <c r="K35" s="22"/>
      <c r="L35" s="22"/>
      <c r="M35" s="22"/>
      <c r="N35" s="22"/>
      <c r="O35" s="22"/>
      <c r="P35" s="22"/>
      <c r="Q35" s="425"/>
      <c r="R35" s="22"/>
      <c r="S35" s="22"/>
      <c r="T35" s="427"/>
    </row>
    <row r="36" spans="1:20">
      <c r="A36" s="22"/>
      <c r="B36" s="427"/>
      <c r="C36" s="22"/>
      <c r="D36" s="22"/>
      <c r="E36" s="22"/>
      <c r="F36" s="22"/>
      <c r="G36" s="97"/>
      <c r="H36" s="22"/>
      <c r="I36" s="22"/>
      <c r="J36" s="22"/>
      <c r="K36" s="22"/>
      <c r="L36" s="22"/>
      <c r="M36" s="22"/>
      <c r="N36" s="22"/>
      <c r="O36" s="22"/>
      <c r="P36" s="22"/>
      <c r="Q36" s="425"/>
      <c r="R36" s="22"/>
      <c r="S36" s="22"/>
      <c r="T36" s="427"/>
    </row>
    <row r="37" spans="1:20">
      <c r="A37" s="22"/>
      <c r="B37" s="427"/>
      <c r="C37" s="22"/>
      <c r="D37" s="22"/>
      <c r="E37" s="22"/>
      <c r="F37" s="22"/>
      <c r="G37" s="97"/>
      <c r="H37" s="22"/>
      <c r="I37" s="22"/>
      <c r="J37" s="22"/>
      <c r="K37" s="22"/>
      <c r="L37" s="22"/>
      <c r="M37" s="22"/>
      <c r="N37" s="22"/>
      <c r="O37" s="22"/>
      <c r="P37" s="22"/>
      <c r="Q37" s="425"/>
      <c r="R37" s="22"/>
      <c r="S37" s="22"/>
      <c r="T37" s="427"/>
    </row>
    <row r="38" spans="1:20">
      <c r="A38" s="22"/>
      <c r="B38" s="427"/>
      <c r="C38" s="22"/>
      <c r="D38" s="22"/>
      <c r="E38" s="22"/>
      <c r="F38" s="22"/>
      <c r="G38" s="97"/>
      <c r="H38" s="22"/>
      <c r="I38" s="22"/>
      <c r="J38" s="22"/>
      <c r="K38" s="22"/>
      <c r="L38" s="22"/>
      <c r="M38" s="22"/>
      <c r="N38" s="22"/>
      <c r="O38" s="22"/>
      <c r="P38" s="22"/>
      <c r="Q38" s="425"/>
      <c r="R38" s="22"/>
      <c r="S38" s="22"/>
      <c r="T38" s="427"/>
    </row>
    <row r="39" spans="1:20">
      <c r="A39" s="22"/>
      <c r="B39" s="427"/>
      <c r="C39" s="428"/>
      <c r="D39" s="22"/>
      <c r="E39" s="22"/>
      <c r="F39" s="22"/>
      <c r="G39" s="97"/>
      <c r="H39" s="22"/>
      <c r="I39" s="22"/>
      <c r="J39" s="428"/>
      <c r="K39" s="22"/>
      <c r="L39" s="22"/>
      <c r="M39" s="22"/>
      <c r="N39" s="22"/>
      <c r="O39" s="22"/>
      <c r="P39" s="22"/>
      <c r="Q39" s="425"/>
      <c r="R39" s="22"/>
      <c r="S39" s="22"/>
      <c r="T39" s="427"/>
    </row>
    <row r="40" spans="1:20">
      <c r="A40" s="428"/>
      <c r="Q40" s="425"/>
    </row>
  </sheetData>
  <autoFilter ref="A2:J2" xr:uid="{D22EB7BE-F914-4A8A-AD50-DF7AEB0EA7B1}"/>
  <mergeCells count="1">
    <mergeCell ref="F9:I9"/>
  </mergeCells>
  <dataValidations count="3">
    <dataValidation type="list" allowBlank="1" showInputMessage="1" showErrorMessage="1" sqref="O11:O38 WVW983051:WVW983078 WMA983051:WMA983078 WCE983051:WCE983078 VSI983051:VSI983078 VIM983051:VIM983078 UYQ983051:UYQ983078 UOU983051:UOU983078 UEY983051:UEY983078 TVC983051:TVC983078 TLG983051:TLG983078 TBK983051:TBK983078 SRO983051:SRO983078 SHS983051:SHS983078 RXW983051:RXW983078 ROA983051:ROA983078 REE983051:REE983078 QUI983051:QUI983078 QKM983051:QKM983078 QAQ983051:QAQ983078 PQU983051:PQU983078 PGY983051:PGY983078 OXC983051:OXC983078 ONG983051:ONG983078 ODK983051:ODK983078 NTO983051:NTO983078 NJS983051:NJS983078 MZW983051:MZW983078 MQA983051:MQA983078 MGE983051:MGE983078 LWI983051:LWI983078 LMM983051:LMM983078 LCQ983051:LCQ983078 KSU983051:KSU983078 KIY983051:KIY983078 JZC983051:JZC983078 JPG983051:JPG983078 JFK983051:JFK983078 IVO983051:IVO983078 ILS983051:ILS983078 IBW983051:IBW983078 HSA983051:HSA983078 HIE983051:HIE983078 GYI983051:GYI983078 GOM983051:GOM983078 GEQ983051:GEQ983078 FUU983051:FUU983078 FKY983051:FKY983078 FBC983051:FBC983078 ERG983051:ERG983078 EHK983051:EHK983078 DXO983051:DXO983078 DNS983051:DNS983078 DDW983051:DDW983078 CUA983051:CUA983078 CKE983051:CKE983078 CAI983051:CAI983078 BQM983051:BQM983078 BGQ983051:BGQ983078 AWU983051:AWU983078 AMY983051:AMY983078 ADC983051:ADC983078 TG983051:TG983078 JK983051:JK983078 O983051:O983078 WVW917515:WVW917542 WMA917515:WMA917542 WCE917515:WCE917542 VSI917515:VSI917542 VIM917515:VIM917542 UYQ917515:UYQ917542 UOU917515:UOU917542 UEY917515:UEY917542 TVC917515:TVC917542 TLG917515:TLG917542 TBK917515:TBK917542 SRO917515:SRO917542 SHS917515:SHS917542 RXW917515:RXW917542 ROA917515:ROA917542 REE917515:REE917542 QUI917515:QUI917542 QKM917515:QKM917542 QAQ917515:QAQ917542 PQU917515:PQU917542 PGY917515:PGY917542 OXC917515:OXC917542 ONG917515:ONG917542 ODK917515:ODK917542 NTO917515:NTO917542 NJS917515:NJS917542 MZW917515:MZW917542 MQA917515:MQA917542 MGE917515:MGE917542 LWI917515:LWI917542 LMM917515:LMM917542 LCQ917515:LCQ917542 KSU917515:KSU917542 KIY917515:KIY917542 JZC917515:JZC917542 JPG917515:JPG917542 JFK917515:JFK917542 IVO917515:IVO917542 ILS917515:ILS917542 IBW917515:IBW917542 HSA917515:HSA917542 HIE917515:HIE917542 GYI917515:GYI917542 GOM917515:GOM917542 GEQ917515:GEQ917542 FUU917515:FUU917542 FKY917515:FKY917542 FBC917515:FBC917542 ERG917515:ERG917542 EHK917515:EHK917542 DXO917515:DXO917542 DNS917515:DNS917542 DDW917515:DDW917542 CUA917515:CUA917542 CKE917515:CKE917542 CAI917515:CAI917542 BQM917515:BQM917542 BGQ917515:BGQ917542 AWU917515:AWU917542 AMY917515:AMY917542 ADC917515:ADC917542 TG917515:TG917542 JK917515:JK917542 O917515:O917542 WVW851979:WVW852006 WMA851979:WMA852006 WCE851979:WCE852006 VSI851979:VSI852006 VIM851979:VIM852006 UYQ851979:UYQ852006 UOU851979:UOU852006 UEY851979:UEY852006 TVC851979:TVC852006 TLG851979:TLG852006 TBK851979:TBK852006 SRO851979:SRO852006 SHS851979:SHS852006 RXW851979:RXW852006 ROA851979:ROA852006 REE851979:REE852006 QUI851979:QUI852006 QKM851979:QKM852006 QAQ851979:QAQ852006 PQU851979:PQU852006 PGY851979:PGY852006 OXC851979:OXC852006 ONG851979:ONG852006 ODK851979:ODK852006 NTO851979:NTO852006 NJS851979:NJS852006 MZW851979:MZW852006 MQA851979:MQA852006 MGE851979:MGE852006 LWI851979:LWI852006 LMM851979:LMM852006 LCQ851979:LCQ852006 KSU851979:KSU852006 KIY851979:KIY852006 JZC851979:JZC852006 JPG851979:JPG852006 JFK851979:JFK852006 IVO851979:IVO852006 ILS851979:ILS852006 IBW851979:IBW852006 HSA851979:HSA852006 HIE851979:HIE852006 GYI851979:GYI852006 GOM851979:GOM852006 GEQ851979:GEQ852006 FUU851979:FUU852006 FKY851979:FKY852006 FBC851979:FBC852006 ERG851979:ERG852006 EHK851979:EHK852006 DXO851979:DXO852006 DNS851979:DNS852006 DDW851979:DDW852006 CUA851979:CUA852006 CKE851979:CKE852006 CAI851979:CAI852006 BQM851979:BQM852006 BGQ851979:BGQ852006 AWU851979:AWU852006 AMY851979:AMY852006 ADC851979:ADC852006 TG851979:TG852006 JK851979:JK852006 O851979:O852006 WVW786443:WVW786470 WMA786443:WMA786470 WCE786443:WCE786470 VSI786443:VSI786470 VIM786443:VIM786470 UYQ786443:UYQ786470 UOU786443:UOU786470 UEY786443:UEY786470 TVC786443:TVC786470 TLG786443:TLG786470 TBK786443:TBK786470 SRO786443:SRO786470 SHS786443:SHS786470 RXW786443:RXW786470 ROA786443:ROA786470 REE786443:REE786470 QUI786443:QUI786470 QKM786443:QKM786470 QAQ786443:QAQ786470 PQU786443:PQU786470 PGY786443:PGY786470 OXC786443:OXC786470 ONG786443:ONG786470 ODK786443:ODK786470 NTO786443:NTO786470 NJS786443:NJS786470 MZW786443:MZW786470 MQA786443:MQA786470 MGE786443:MGE786470 LWI786443:LWI786470 LMM786443:LMM786470 LCQ786443:LCQ786470 KSU786443:KSU786470 KIY786443:KIY786470 JZC786443:JZC786470 JPG786443:JPG786470 JFK786443:JFK786470 IVO786443:IVO786470 ILS786443:ILS786470 IBW786443:IBW786470 HSA786443:HSA786470 HIE786443:HIE786470 GYI786443:GYI786470 GOM786443:GOM786470 GEQ786443:GEQ786470 FUU786443:FUU786470 FKY786443:FKY786470 FBC786443:FBC786470 ERG786443:ERG786470 EHK786443:EHK786470 DXO786443:DXO786470 DNS786443:DNS786470 DDW786443:DDW786470 CUA786443:CUA786470 CKE786443:CKE786470 CAI786443:CAI786470 BQM786443:BQM786470 BGQ786443:BGQ786470 AWU786443:AWU786470 AMY786443:AMY786470 ADC786443:ADC786470 TG786443:TG786470 JK786443:JK786470 O786443:O786470 WVW720907:WVW720934 WMA720907:WMA720934 WCE720907:WCE720934 VSI720907:VSI720934 VIM720907:VIM720934 UYQ720907:UYQ720934 UOU720907:UOU720934 UEY720907:UEY720934 TVC720907:TVC720934 TLG720907:TLG720934 TBK720907:TBK720934 SRO720907:SRO720934 SHS720907:SHS720934 RXW720907:RXW720934 ROA720907:ROA720934 REE720907:REE720934 QUI720907:QUI720934 QKM720907:QKM720934 QAQ720907:QAQ720934 PQU720907:PQU720934 PGY720907:PGY720934 OXC720907:OXC720934 ONG720907:ONG720934 ODK720907:ODK720934 NTO720907:NTO720934 NJS720907:NJS720934 MZW720907:MZW720934 MQA720907:MQA720934 MGE720907:MGE720934 LWI720907:LWI720934 LMM720907:LMM720934 LCQ720907:LCQ720934 KSU720907:KSU720934 KIY720907:KIY720934 JZC720907:JZC720934 JPG720907:JPG720934 JFK720907:JFK720934 IVO720907:IVO720934 ILS720907:ILS720934 IBW720907:IBW720934 HSA720907:HSA720934 HIE720907:HIE720934 GYI720907:GYI720934 GOM720907:GOM720934 GEQ720907:GEQ720934 FUU720907:FUU720934 FKY720907:FKY720934 FBC720907:FBC720934 ERG720907:ERG720934 EHK720907:EHK720934 DXO720907:DXO720934 DNS720907:DNS720934 DDW720907:DDW720934 CUA720907:CUA720934 CKE720907:CKE720934 CAI720907:CAI720934 BQM720907:BQM720934 BGQ720907:BGQ720934 AWU720907:AWU720934 AMY720907:AMY720934 ADC720907:ADC720934 TG720907:TG720934 JK720907:JK720934 O720907:O720934 WVW655371:WVW655398 WMA655371:WMA655398 WCE655371:WCE655398 VSI655371:VSI655398 VIM655371:VIM655398 UYQ655371:UYQ655398 UOU655371:UOU655398 UEY655371:UEY655398 TVC655371:TVC655398 TLG655371:TLG655398 TBK655371:TBK655398 SRO655371:SRO655398 SHS655371:SHS655398 RXW655371:RXW655398 ROA655371:ROA655398 REE655371:REE655398 QUI655371:QUI655398 QKM655371:QKM655398 QAQ655371:QAQ655398 PQU655371:PQU655398 PGY655371:PGY655398 OXC655371:OXC655398 ONG655371:ONG655398 ODK655371:ODK655398 NTO655371:NTO655398 NJS655371:NJS655398 MZW655371:MZW655398 MQA655371:MQA655398 MGE655371:MGE655398 LWI655371:LWI655398 LMM655371:LMM655398 LCQ655371:LCQ655398 KSU655371:KSU655398 KIY655371:KIY655398 JZC655371:JZC655398 JPG655371:JPG655398 JFK655371:JFK655398 IVO655371:IVO655398 ILS655371:ILS655398 IBW655371:IBW655398 HSA655371:HSA655398 HIE655371:HIE655398 GYI655371:GYI655398 GOM655371:GOM655398 GEQ655371:GEQ655398 FUU655371:FUU655398 FKY655371:FKY655398 FBC655371:FBC655398 ERG655371:ERG655398 EHK655371:EHK655398 DXO655371:DXO655398 DNS655371:DNS655398 DDW655371:DDW655398 CUA655371:CUA655398 CKE655371:CKE655398 CAI655371:CAI655398 BQM655371:BQM655398 BGQ655371:BGQ655398 AWU655371:AWU655398 AMY655371:AMY655398 ADC655371:ADC655398 TG655371:TG655398 JK655371:JK655398 O655371:O655398 WVW589835:WVW589862 WMA589835:WMA589862 WCE589835:WCE589862 VSI589835:VSI589862 VIM589835:VIM589862 UYQ589835:UYQ589862 UOU589835:UOU589862 UEY589835:UEY589862 TVC589835:TVC589862 TLG589835:TLG589862 TBK589835:TBK589862 SRO589835:SRO589862 SHS589835:SHS589862 RXW589835:RXW589862 ROA589835:ROA589862 REE589835:REE589862 QUI589835:QUI589862 QKM589835:QKM589862 QAQ589835:QAQ589862 PQU589835:PQU589862 PGY589835:PGY589862 OXC589835:OXC589862 ONG589835:ONG589862 ODK589835:ODK589862 NTO589835:NTO589862 NJS589835:NJS589862 MZW589835:MZW589862 MQA589835:MQA589862 MGE589835:MGE589862 LWI589835:LWI589862 LMM589835:LMM589862 LCQ589835:LCQ589862 KSU589835:KSU589862 KIY589835:KIY589862 JZC589835:JZC589862 JPG589835:JPG589862 JFK589835:JFK589862 IVO589835:IVO589862 ILS589835:ILS589862 IBW589835:IBW589862 HSA589835:HSA589862 HIE589835:HIE589862 GYI589835:GYI589862 GOM589835:GOM589862 GEQ589835:GEQ589862 FUU589835:FUU589862 FKY589835:FKY589862 FBC589835:FBC589862 ERG589835:ERG589862 EHK589835:EHK589862 DXO589835:DXO589862 DNS589835:DNS589862 DDW589835:DDW589862 CUA589835:CUA589862 CKE589835:CKE589862 CAI589835:CAI589862 BQM589835:BQM589862 BGQ589835:BGQ589862 AWU589835:AWU589862 AMY589835:AMY589862 ADC589835:ADC589862 TG589835:TG589862 JK589835:JK589862 O589835:O589862 WVW524299:WVW524326 WMA524299:WMA524326 WCE524299:WCE524326 VSI524299:VSI524326 VIM524299:VIM524326 UYQ524299:UYQ524326 UOU524299:UOU524326 UEY524299:UEY524326 TVC524299:TVC524326 TLG524299:TLG524326 TBK524299:TBK524326 SRO524299:SRO524326 SHS524299:SHS524326 RXW524299:RXW524326 ROA524299:ROA524326 REE524299:REE524326 QUI524299:QUI524326 QKM524299:QKM524326 QAQ524299:QAQ524326 PQU524299:PQU524326 PGY524299:PGY524326 OXC524299:OXC524326 ONG524299:ONG524326 ODK524299:ODK524326 NTO524299:NTO524326 NJS524299:NJS524326 MZW524299:MZW524326 MQA524299:MQA524326 MGE524299:MGE524326 LWI524299:LWI524326 LMM524299:LMM524326 LCQ524299:LCQ524326 KSU524299:KSU524326 KIY524299:KIY524326 JZC524299:JZC524326 JPG524299:JPG524326 JFK524299:JFK524326 IVO524299:IVO524326 ILS524299:ILS524326 IBW524299:IBW524326 HSA524299:HSA524326 HIE524299:HIE524326 GYI524299:GYI524326 GOM524299:GOM524326 GEQ524299:GEQ524326 FUU524299:FUU524326 FKY524299:FKY524326 FBC524299:FBC524326 ERG524299:ERG524326 EHK524299:EHK524326 DXO524299:DXO524326 DNS524299:DNS524326 DDW524299:DDW524326 CUA524299:CUA524326 CKE524299:CKE524326 CAI524299:CAI524326 BQM524299:BQM524326 BGQ524299:BGQ524326 AWU524299:AWU524326 AMY524299:AMY524326 ADC524299:ADC524326 TG524299:TG524326 JK524299:JK524326 O524299:O524326 WVW458763:WVW458790 WMA458763:WMA458790 WCE458763:WCE458790 VSI458763:VSI458790 VIM458763:VIM458790 UYQ458763:UYQ458790 UOU458763:UOU458790 UEY458763:UEY458790 TVC458763:TVC458790 TLG458763:TLG458790 TBK458763:TBK458790 SRO458763:SRO458790 SHS458763:SHS458790 RXW458763:RXW458790 ROA458763:ROA458790 REE458763:REE458790 QUI458763:QUI458790 QKM458763:QKM458790 QAQ458763:QAQ458790 PQU458763:PQU458790 PGY458763:PGY458790 OXC458763:OXC458790 ONG458763:ONG458790 ODK458763:ODK458790 NTO458763:NTO458790 NJS458763:NJS458790 MZW458763:MZW458790 MQA458763:MQA458790 MGE458763:MGE458790 LWI458763:LWI458790 LMM458763:LMM458790 LCQ458763:LCQ458790 KSU458763:KSU458790 KIY458763:KIY458790 JZC458763:JZC458790 JPG458763:JPG458790 JFK458763:JFK458790 IVO458763:IVO458790 ILS458763:ILS458790 IBW458763:IBW458790 HSA458763:HSA458790 HIE458763:HIE458790 GYI458763:GYI458790 GOM458763:GOM458790 GEQ458763:GEQ458790 FUU458763:FUU458790 FKY458763:FKY458790 FBC458763:FBC458790 ERG458763:ERG458790 EHK458763:EHK458790 DXO458763:DXO458790 DNS458763:DNS458790 DDW458763:DDW458790 CUA458763:CUA458790 CKE458763:CKE458790 CAI458763:CAI458790 BQM458763:BQM458790 BGQ458763:BGQ458790 AWU458763:AWU458790 AMY458763:AMY458790 ADC458763:ADC458790 TG458763:TG458790 JK458763:JK458790 O458763:O458790 WVW393227:WVW393254 WMA393227:WMA393254 WCE393227:WCE393254 VSI393227:VSI393254 VIM393227:VIM393254 UYQ393227:UYQ393254 UOU393227:UOU393254 UEY393227:UEY393254 TVC393227:TVC393254 TLG393227:TLG393254 TBK393227:TBK393254 SRO393227:SRO393254 SHS393227:SHS393254 RXW393227:RXW393254 ROA393227:ROA393254 REE393227:REE393254 QUI393227:QUI393254 QKM393227:QKM393254 QAQ393227:QAQ393254 PQU393227:PQU393254 PGY393227:PGY393254 OXC393227:OXC393254 ONG393227:ONG393254 ODK393227:ODK393254 NTO393227:NTO393254 NJS393227:NJS393254 MZW393227:MZW393254 MQA393227:MQA393254 MGE393227:MGE393254 LWI393227:LWI393254 LMM393227:LMM393254 LCQ393227:LCQ393254 KSU393227:KSU393254 KIY393227:KIY393254 JZC393227:JZC393254 JPG393227:JPG393254 JFK393227:JFK393254 IVO393227:IVO393254 ILS393227:ILS393254 IBW393227:IBW393254 HSA393227:HSA393254 HIE393227:HIE393254 GYI393227:GYI393254 GOM393227:GOM393254 GEQ393227:GEQ393254 FUU393227:FUU393254 FKY393227:FKY393254 FBC393227:FBC393254 ERG393227:ERG393254 EHK393227:EHK393254 DXO393227:DXO393254 DNS393227:DNS393254 DDW393227:DDW393254 CUA393227:CUA393254 CKE393227:CKE393254 CAI393227:CAI393254 BQM393227:BQM393254 BGQ393227:BGQ393254 AWU393227:AWU393254 AMY393227:AMY393254 ADC393227:ADC393254 TG393227:TG393254 JK393227:JK393254 O393227:O393254 WVW327691:WVW327718 WMA327691:WMA327718 WCE327691:WCE327718 VSI327691:VSI327718 VIM327691:VIM327718 UYQ327691:UYQ327718 UOU327691:UOU327718 UEY327691:UEY327718 TVC327691:TVC327718 TLG327691:TLG327718 TBK327691:TBK327718 SRO327691:SRO327718 SHS327691:SHS327718 RXW327691:RXW327718 ROA327691:ROA327718 REE327691:REE327718 QUI327691:QUI327718 QKM327691:QKM327718 QAQ327691:QAQ327718 PQU327691:PQU327718 PGY327691:PGY327718 OXC327691:OXC327718 ONG327691:ONG327718 ODK327691:ODK327718 NTO327691:NTO327718 NJS327691:NJS327718 MZW327691:MZW327718 MQA327691:MQA327718 MGE327691:MGE327718 LWI327691:LWI327718 LMM327691:LMM327718 LCQ327691:LCQ327718 KSU327691:KSU327718 KIY327691:KIY327718 JZC327691:JZC327718 JPG327691:JPG327718 JFK327691:JFK327718 IVO327691:IVO327718 ILS327691:ILS327718 IBW327691:IBW327718 HSA327691:HSA327718 HIE327691:HIE327718 GYI327691:GYI327718 GOM327691:GOM327718 GEQ327691:GEQ327718 FUU327691:FUU327718 FKY327691:FKY327718 FBC327691:FBC327718 ERG327691:ERG327718 EHK327691:EHK327718 DXO327691:DXO327718 DNS327691:DNS327718 DDW327691:DDW327718 CUA327691:CUA327718 CKE327691:CKE327718 CAI327691:CAI327718 BQM327691:BQM327718 BGQ327691:BGQ327718 AWU327691:AWU327718 AMY327691:AMY327718 ADC327691:ADC327718 TG327691:TG327718 JK327691:JK327718 O327691:O327718 WVW262155:WVW262182 WMA262155:WMA262182 WCE262155:WCE262182 VSI262155:VSI262182 VIM262155:VIM262182 UYQ262155:UYQ262182 UOU262155:UOU262182 UEY262155:UEY262182 TVC262155:TVC262182 TLG262155:TLG262182 TBK262155:TBK262182 SRO262155:SRO262182 SHS262155:SHS262182 RXW262155:RXW262182 ROA262155:ROA262182 REE262155:REE262182 QUI262155:QUI262182 QKM262155:QKM262182 QAQ262155:QAQ262182 PQU262155:PQU262182 PGY262155:PGY262182 OXC262155:OXC262182 ONG262155:ONG262182 ODK262155:ODK262182 NTO262155:NTO262182 NJS262155:NJS262182 MZW262155:MZW262182 MQA262155:MQA262182 MGE262155:MGE262182 LWI262155:LWI262182 LMM262155:LMM262182 LCQ262155:LCQ262182 KSU262155:KSU262182 KIY262155:KIY262182 JZC262155:JZC262182 JPG262155:JPG262182 JFK262155:JFK262182 IVO262155:IVO262182 ILS262155:ILS262182 IBW262155:IBW262182 HSA262155:HSA262182 HIE262155:HIE262182 GYI262155:GYI262182 GOM262155:GOM262182 GEQ262155:GEQ262182 FUU262155:FUU262182 FKY262155:FKY262182 FBC262155:FBC262182 ERG262155:ERG262182 EHK262155:EHK262182 DXO262155:DXO262182 DNS262155:DNS262182 DDW262155:DDW262182 CUA262155:CUA262182 CKE262155:CKE262182 CAI262155:CAI262182 BQM262155:BQM262182 BGQ262155:BGQ262182 AWU262155:AWU262182 AMY262155:AMY262182 ADC262155:ADC262182 TG262155:TG262182 JK262155:JK262182 O262155:O262182 WVW196619:WVW196646 WMA196619:WMA196646 WCE196619:WCE196646 VSI196619:VSI196646 VIM196619:VIM196646 UYQ196619:UYQ196646 UOU196619:UOU196646 UEY196619:UEY196646 TVC196619:TVC196646 TLG196619:TLG196646 TBK196619:TBK196646 SRO196619:SRO196646 SHS196619:SHS196646 RXW196619:RXW196646 ROA196619:ROA196646 REE196619:REE196646 QUI196619:QUI196646 QKM196619:QKM196646 QAQ196619:QAQ196646 PQU196619:PQU196646 PGY196619:PGY196646 OXC196619:OXC196646 ONG196619:ONG196646 ODK196619:ODK196646 NTO196619:NTO196646 NJS196619:NJS196646 MZW196619:MZW196646 MQA196619:MQA196646 MGE196619:MGE196646 LWI196619:LWI196646 LMM196619:LMM196646 LCQ196619:LCQ196646 KSU196619:KSU196646 KIY196619:KIY196646 JZC196619:JZC196646 JPG196619:JPG196646 JFK196619:JFK196646 IVO196619:IVO196646 ILS196619:ILS196646 IBW196619:IBW196646 HSA196619:HSA196646 HIE196619:HIE196646 GYI196619:GYI196646 GOM196619:GOM196646 GEQ196619:GEQ196646 FUU196619:FUU196646 FKY196619:FKY196646 FBC196619:FBC196646 ERG196619:ERG196646 EHK196619:EHK196646 DXO196619:DXO196646 DNS196619:DNS196646 DDW196619:DDW196646 CUA196619:CUA196646 CKE196619:CKE196646 CAI196619:CAI196646 BQM196619:BQM196646 BGQ196619:BGQ196646 AWU196619:AWU196646 AMY196619:AMY196646 ADC196619:ADC196646 TG196619:TG196646 JK196619:JK196646 O196619:O196646 WVW131083:WVW131110 WMA131083:WMA131110 WCE131083:WCE131110 VSI131083:VSI131110 VIM131083:VIM131110 UYQ131083:UYQ131110 UOU131083:UOU131110 UEY131083:UEY131110 TVC131083:TVC131110 TLG131083:TLG131110 TBK131083:TBK131110 SRO131083:SRO131110 SHS131083:SHS131110 RXW131083:RXW131110 ROA131083:ROA131110 REE131083:REE131110 QUI131083:QUI131110 QKM131083:QKM131110 QAQ131083:QAQ131110 PQU131083:PQU131110 PGY131083:PGY131110 OXC131083:OXC131110 ONG131083:ONG131110 ODK131083:ODK131110 NTO131083:NTO131110 NJS131083:NJS131110 MZW131083:MZW131110 MQA131083:MQA131110 MGE131083:MGE131110 LWI131083:LWI131110 LMM131083:LMM131110 LCQ131083:LCQ131110 KSU131083:KSU131110 KIY131083:KIY131110 JZC131083:JZC131110 JPG131083:JPG131110 JFK131083:JFK131110 IVO131083:IVO131110 ILS131083:ILS131110 IBW131083:IBW131110 HSA131083:HSA131110 HIE131083:HIE131110 GYI131083:GYI131110 GOM131083:GOM131110 GEQ131083:GEQ131110 FUU131083:FUU131110 FKY131083:FKY131110 FBC131083:FBC131110 ERG131083:ERG131110 EHK131083:EHK131110 DXO131083:DXO131110 DNS131083:DNS131110 DDW131083:DDW131110 CUA131083:CUA131110 CKE131083:CKE131110 CAI131083:CAI131110 BQM131083:BQM131110 BGQ131083:BGQ131110 AWU131083:AWU131110 AMY131083:AMY131110 ADC131083:ADC131110 TG131083:TG131110 JK131083:JK131110 O131083:O131110 WVW65547:WVW65574 WMA65547:WMA65574 WCE65547:WCE65574 VSI65547:VSI65574 VIM65547:VIM65574 UYQ65547:UYQ65574 UOU65547:UOU65574 UEY65547:UEY65574 TVC65547:TVC65574 TLG65547:TLG65574 TBK65547:TBK65574 SRO65547:SRO65574 SHS65547:SHS65574 RXW65547:RXW65574 ROA65547:ROA65574 REE65547:REE65574 QUI65547:QUI65574 QKM65547:QKM65574 QAQ65547:QAQ65574 PQU65547:PQU65574 PGY65547:PGY65574 OXC65547:OXC65574 ONG65547:ONG65574 ODK65547:ODK65574 NTO65547:NTO65574 NJS65547:NJS65574 MZW65547:MZW65574 MQA65547:MQA65574 MGE65547:MGE65574 LWI65547:LWI65574 LMM65547:LMM65574 LCQ65547:LCQ65574 KSU65547:KSU65574 KIY65547:KIY65574 JZC65547:JZC65574 JPG65547:JPG65574 JFK65547:JFK65574 IVO65547:IVO65574 ILS65547:ILS65574 IBW65547:IBW65574 HSA65547:HSA65574 HIE65547:HIE65574 GYI65547:GYI65574 GOM65547:GOM65574 GEQ65547:GEQ65574 FUU65547:FUU65574 FKY65547:FKY65574 FBC65547:FBC65574 ERG65547:ERG65574 EHK65547:EHK65574 DXO65547:DXO65574 DNS65547:DNS65574 DDW65547:DDW65574 CUA65547:CUA65574 CKE65547:CKE65574 CAI65547:CAI65574 BQM65547:BQM65574 BGQ65547:BGQ65574 AWU65547:AWU65574 AMY65547:AMY65574 ADC65547:ADC65574 TG65547:TG65574 JK65547:JK65574 O65547:O65574 WVW11:WVW38 WMA11:WMA38 WCE11:WCE38 VSI11:VSI38 VIM11:VIM38 UYQ11:UYQ38 UOU11:UOU38 UEY11:UEY38 TVC11:TVC38 TLG11:TLG38 TBK11:TBK38 SRO11:SRO38 SHS11:SHS38 RXW11:RXW38 ROA11:ROA38 REE11:REE38 QUI11:QUI38 QKM11:QKM38 QAQ11:QAQ38 PQU11:PQU38 PGY11:PGY38 OXC11:OXC38 ONG11:ONG38 ODK11:ODK38 NTO11:NTO38 NJS11:NJS38 MZW11:MZW38 MQA11:MQA38 MGE11:MGE38 LWI11:LWI38 LMM11:LMM38 LCQ11:LCQ38 KSU11:KSU38 KIY11:KIY38 JZC11:JZC38 JPG11:JPG38 JFK11:JFK38 IVO11:IVO38 ILS11:ILS38 IBW11:IBW38 HSA11:HSA38 HIE11:HIE38 GYI11:GYI38 GOM11:GOM38 GEQ11:GEQ38 FUU11:FUU38 FKY11:FKY38 FBC11:FBC38 ERG11:ERG38 EHK11:EHK38 DXO11:DXO38 DNS11:DNS38 DDW11:DDW38 CUA11:CUA38 CKE11:CKE38 CAI11:CAI38 BQM11:BQM38 BGQ11:BGQ38 AWU11:AWU38 AMY11:AMY38 ADC11:ADC38 TG11:TG38 JK11:JK38" xr:uid="{D238296F-7FCC-4AB4-92DC-39A862EDAFAE}">
      <formula1>$U$2:$U$5</formula1>
    </dataValidation>
    <dataValidation type="list" allowBlank="1" showInputMessage="1" showErrorMessage="1" sqref="M11:M38 WVU983051:WVU983078 WLY983051:WLY983078 WCC983051:WCC983078 VSG983051:VSG983078 VIK983051:VIK983078 UYO983051:UYO983078 UOS983051:UOS983078 UEW983051:UEW983078 TVA983051:TVA983078 TLE983051:TLE983078 TBI983051:TBI983078 SRM983051:SRM983078 SHQ983051:SHQ983078 RXU983051:RXU983078 RNY983051:RNY983078 REC983051:REC983078 QUG983051:QUG983078 QKK983051:QKK983078 QAO983051:QAO983078 PQS983051:PQS983078 PGW983051:PGW983078 OXA983051:OXA983078 ONE983051:ONE983078 ODI983051:ODI983078 NTM983051:NTM983078 NJQ983051:NJQ983078 MZU983051:MZU983078 MPY983051:MPY983078 MGC983051:MGC983078 LWG983051:LWG983078 LMK983051:LMK983078 LCO983051:LCO983078 KSS983051:KSS983078 KIW983051:KIW983078 JZA983051:JZA983078 JPE983051:JPE983078 JFI983051:JFI983078 IVM983051:IVM983078 ILQ983051:ILQ983078 IBU983051:IBU983078 HRY983051:HRY983078 HIC983051:HIC983078 GYG983051:GYG983078 GOK983051:GOK983078 GEO983051:GEO983078 FUS983051:FUS983078 FKW983051:FKW983078 FBA983051:FBA983078 ERE983051:ERE983078 EHI983051:EHI983078 DXM983051:DXM983078 DNQ983051:DNQ983078 DDU983051:DDU983078 CTY983051:CTY983078 CKC983051:CKC983078 CAG983051:CAG983078 BQK983051:BQK983078 BGO983051:BGO983078 AWS983051:AWS983078 AMW983051:AMW983078 ADA983051:ADA983078 TE983051:TE983078 JI983051:JI983078 M983051:M983078 WVU917515:WVU917542 WLY917515:WLY917542 WCC917515:WCC917542 VSG917515:VSG917542 VIK917515:VIK917542 UYO917515:UYO917542 UOS917515:UOS917542 UEW917515:UEW917542 TVA917515:TVA917542 TLE917515:TLE917542 TBI917515:TBI917542 SRM917515:SRM917542 SHQ917515:SHQ917542 RXU917515:RXU917542 RNY917515:RNY917542 REC917515:REC917542 QUG917515:QUG917542 QKK917515:QKK917542 QAO917515:QAO917542 PQS917515:PQS917542 PGW917515:PGW917542 OXA917515:OXA917542 ONE917515:ONE917542 ODI917515:ODI917542 NTM917515:NTM917542 NJQ917515:NJQ917542 MZU917515:MZU917542 MPY917515:MPY917542 MGC917515:MGC917542 LWG917515:LWG917542 LMK917515:LMK917542 LCO917515:LCO917542 KSS917515:KSS917542 KIW917515:KIW917542 JZA917515:JZA917542 JPE917515:JPE917542 JFI917515:JFI917542 IVM917515:IVM917542 ILQ917515:ILQ917542 IBU917515:IBU917542 HRY917515:HRY917542 HIC917515:HIC917542 GYG917515:GYG917542 GOK917515:GOK917542 GEO917515:GEO917542 FUS917515:FUS917542 FKW917515:FKW917542 FBA917515:FBA917542 ERE917515:ERE917542 EHI917515:EHI917542 DXM917515:DXM917542 DNQ917515:DNQ917542 DDU917515:DDU917542 CTY917515:CTY917542 CKC917515:CKC917542 CAG917515:CAG917542 BQK917515:BQK917542 BGO917515:BGO917542 AWS917515:AWS917542 AMW917515:AMW917542 ADA917515:ADA917542 TE917515:TE917542 JI917515:JI917542 M917515:M917542 WVU851979:WVU852006 WLY851979:WLY852006 WCC851979:WCC852006 VSG851979:VSG852006 VIK851979:VIK852006 UYO851979:UYO852006 UOS851979:UOS852006 UEW851979:UEW852006 TVA851979:TVA852006 TLE851979:TLE852006 TBI851979:TBI852006 SRM851979:SRM852006 SHQ851979:SHQ852006 RXU851979:RXU852006 RNY851979:RNY852006 REC851979:REC852006 QUG851979:QUG852006 QKK851979:QKK852006 QAO851979:QAO852006 PQS851979:PQS852006 PGW851979:PGW852006 OXA851979:OXA852006 ONE851979:ONE852006 ODI851979:ODI852006 NTM851979:NTM852006 NJQ851979:NJQ852006 MZU851979:MZU852006 MPY851979:MPY852006 MGC851979:MGC852006 LWG851979:LWG852006 LMK851979:LMK852006 LCO851979:LCO852006 KSS851979:KSS852006 KIW851979:KIW852006 JZA851979:JZA852006 JPE851979:JPE852006 JFI851979:JFI852006 IVM851979:IVM852006 ILQ851979:ILQ852006 IBU851979:IBU852006 HRY851979:HRY852006 HIC851979:HIC852006 GYG851979:GYG852006 GOK851979:GOK852006 GEO851979:GEO852006 FUS851979:FUS852006 FKW851979:FKW852006 FBA851979:FBA852006 ERE851979:ERE852006 EHI851979:EHI852006 DXM851979:DXM852006 DNQ851979:DNQ852006 DDU851979:DDU852006 CTY851979:CTY852006 CKC851979:CKC852006 CAG851979:CAG852006 BQK851979:BQK852006 BGO851979:BGO852006 AWS851979:AWS852006 AMW851979:AMW852006 ADA851979:ADA852006 TE851979:TE852006 JI851979:JI852006 M851979:M852006 WVU786443:WVU786470 WLY786443:WLY786470 WCC786443:WCC786470 VSG786443:VSG786470 VIK786443:VIK786470 UYO786443:UYO786470 UOS786443:UOS786470 UEW786443:UEW786470 TVA786443:TVA786470 TLE786443:TLE786470 TBI786443:TBI786470 SRM786443:SRM786470 SHQ786443:SHQ786470 RXU786443:RXU786470 RNY786443:RNY786470 REC786443:REC786470 QUG786443:QUG786470 QKK786443:QKK786470 QAO786443:QAO786470 PQS786443:PQS786470 PGW786443:PGW786470 OXA786443:OXA786470 ONE786443:ONE786470 ODI786443:ODI786470 NTM786443:NTM786470 NJQ786443:NJQ786470 MZU786443:MZU786470 MPY786443:MPY786470 MGC786443:MGC786470 LWG786443:LWG786470 LMK786443:LMK786470 LCO786443:LCO786470 KSS786443:KSS786470 KIW786443:KIW786470 JZA786443:JZA786470 JPE786443:JPE786470 JFI786443:JFI786470 IVM786443:IVM786470 ILQ786443:ILQ786470 IBU786443:IBU786470 HRY786443:HRY786470 HIC786443:HIC786470 GYG786443:GYG786470 GOK786443:GOK786470 GEO786443:GEO786470 FUS786443:FUS786470 FKW786443:FKW786470 FBA786443:FBA786470 ERE786443:ERE786470 EHI786443:EHI786470 DXM786443:DXM786470 DNQ786443:DNQ786470 DDU786443:DDU786470 CTY786443:CTY786470 CKC786443:CKC786470 CAG786443:CAG786470 BQK786443:BQK786470 BGO786443:BGO786470 AWS786443:AWS786470 AMW786443:AMW786470 ADA786443:ADA786470 TE786443:TE786470 JI786443:JI786470 M786443:M786470 WVU720907:WVU720934 WLY720907:WLY720934 WCC720907:WCC720934 VSG720907:VSG720934 VIK720907:VIK720934 UYO720907:UYO720934 UOS720907:UOS720934 UEW720907:UEW720934 TVA720907:TVA720934 TLE720907:TLE720934 TBI720907:TBI720934 SRM720907:SRM720934 SHQ720907:SHQ720934 RXU720907:RXU720934 RNY720907:RNY720934 REC720907:REC720934 QUG720907:QUG720934 QKK720907:QKK720934 QAO720907:QAO720934 PQS720907:PQS720934 PGW720907:PGW720934 OXA720907:OXA720934 ONE720907:ONE720934 ODI720907:ODI720934 NTM720907:NTM720934 NJQ720907:NJQ720934 MZU720907:MZU720934 MPY720907:MPY720934 MGC720907:MGC720934 LWG720907:LWG720934 LMK720907:LMK720934 LCO720907:LCO720934 KSS720907:KSS720934 KIW720907:KIW720934 JZA720907:JZA720934 JPE720907:JPE720934 JFI720907:JFI720934 IVM720907:IVM720934 ILQ720907:ILQ720934 IBU720907:IBU720934 HRY720907:HRY720934 HIC720907:HIC720934 GYG720907:GYG720934 GOK720907:GOK720934 GEO720907:GEO720934 FUS720907:FUS720934 FKW720907:FKW720934 FBA720907:FBA720934 ERE720907:ERE720934 EHI720907:EHI720934 DXM720907:DXM720934 DNQ720907:DNQ720934 DDU720907:DDU720934 CTY720907:CTY720934 CKC720907:CKC720934 CAG720907:CAG720934 BQK720907:BQK720934 BGO720907:BGO720934 AWS720907:AWS720934 AMW720907:AMW720934 ADA720907:ADA720934 TE720907:TE720934 JI720907:JI720934 M720907:M720934 WVU655371:WVU655398 WLY655371:WLY655398 WCC655371:WCC655398 VSG655371:VSG655398 VIK655371:VIK655398 UYO655371:UYO655398 UOS655371:UOS655398 UEW655371:UEW655398 TVA655371:TVA655398 TLE655371:TLE655398 TBI655371:TBI655398 SRM655371:SRM655398 SHQ655371:SHQ655398 RXU655371:RXU655398 RNY655371:RNY655398 REC655371:REC655398 QUG655371:QUG655398 QKK655371:QKK655398 QAO655371:QAO655398 PQS655371:PQS655398 PGW655371:PGW655398 OXA655371:OXA655398 ONE655371:ONE655398 ODI655371:ODI655398 NTM655371:NTM655398 NJQ655371:NJQ655398 MZU655371:MZU655398 MPY655371:MPY655398 MGC655371:MGC655398 LWG655371:LWG655398 LMK655371:LMK655398 LCO655371:LCO655398 KSS655371:KSS655398 KIW655371:KIW655398 JZA655371:JZA655398 JPE655371:JPE655398 JFI655371:JFI655398 IVM655371:IVM655398 ILQ655371:ILQ655398 IBU655371:IBU655398 HRY655371:HRY655398 HIC655371:HIC655398 GYG655371:GYG655398 GOK655371:GOK655398 GEO655371:GEO655398 FUS655371:FUS655398 FKW655371:FKW655398 FBA655371:FBA655398 ERE655371:ERE655398 EHI655371:EHI655398 DXM655371:DXM655398 DNQ655371:DNQ655398 DDU655371:DDU655398 CTY655371:CTY655398 CKC655371:CKC655398 CAG655371:CAG655398 BQK655371:BQK655398 BGO655371:BGO655398 AWS655371:AWS655398 AMW655371:AMW655398 ADA655371:ADA655398 TE655371:TE655398 JI655371:JI655398 M655371:M655398 WVU589835:WVU589862 WLY589835:WLY589862 WCC589835:WCC589862 VSG589835:VSG589862 VIK589835:VIK589862 UYO589835:UYO589862 UOS589835:UOS589862 UEW589835:UEW589862 TVA589835:TVA589862 TLE589835:TLE589862 TBI589835:TBI589862 SRM589835:SRM589862 SHQ589835:SHQ589862 RXU589835:RXU589862 RNY589835:RNY589862 REC589835:REC589862 QUG589835:QUG589862 QKK589835:QKK589862 QAO589835:QAO589862 PQS589835:PQS589862 PGW589835:PGW589862 OXA589835:OXA589862 ONE589835:ONE589862 ODI589835:ODI589862 NTM589835:NTM589862 NJQ589835:NJQ589862 MZU589835:MZU589862 MPY589835:MPY589862 MGC589835:MGC589862 LWG589835:LWG589862 LMK589835:LMK589862 LCO589835:LCO589862 KSS589835:KSS589862 KIW589835:KIW589862 JZA589835:JZA589862 JPE589835:JPE589862 JFI589835:JFI589862 IVM589835:IVM589862 ILQ589835:ILQ589862 IBU589835:IBU589862 HRY589835:HRY589862 HIC589835:HIC589862 GYG589835:GYG589862 GOK589835:GOK589862 GEO589835:GEO589862 FUS589835:FUS589862 FKW589835:FKW589862 FBA589835:FBA589862 ERE589835:ERE589862 EHI589835:EHI589862 DXM589835:DXM589862 DNQ589835:DNQ589862 DDU589835:DDU589862 CTY589835:CTY589862 CKC589835:CKC589862 CAG589835:CAG589862 BQK589835:BQK589862 BGO589835:BGO589862 AWS589835:AWS589862 AMW589835:AMW589862 ADA589835:ADA589862 TE589835:TE589862 JI589835:JI589862 M589835:M589862 WVU524299:WVU524326 WLY524299:WLY524326 WCC524299:WCC524326 VSG524299:VSG524326 VIK524299:VIK524326 UYO524299:UYO524326 UOS524299:UOS524326 UEW524299:UEW524326 TVA524299:TVA524326 TLE524299:TLE524326 TBI524299:TBI524326 SRM524299:SRM524326 SHQ524299:SHQ524326 RXU524299:RXU524326 RNY524299:RNY524326 REC524299:REC524326 QUG524299:QUG524326 QKK524299:QKK524326 QAO524299:QAO524326 PQS524299:PQS524326 PGW524299:PGW524326 OXA524299:OXA524326 ONE524299:ONE524326 ODI524299:ODI524326 NTM524299:NTM524326 NJQ524299:NJQ524326 MZU524299:MZU524326 MPY524299:MPY524326 MGC524299:MGC524326 LWG524299:LWG524326 LMK524299:LMK524326 LCO524299:LCO524326 KSS524299:KSS524326 KIW524299:KIW524326 JZA524299:JZA524326 JPE524299:JPE524326 JFI524299:JFI524326 IVM524299:IVM524326 ILQ524299:ILQ524326 IBU524299:IBU524326 HRY524299:HRY524326 HIC524299:HIC524326 GYG524299:GYG524326 GOK524299:GOK524326 GEO524299:GEO524326 FUS524299:FUS524326 FKW524299:FKW524326 FBA524299:FBA524326 ERE524299:ERE524326 EHI524299:EHI524326 DXM524299:DXM524326 DNQ524299:DNQ524326 DDU524299:DDU524326 CTY524299:CTY524326 CKC524299:CKC524326 CAG524299:CAG524326 BQK524299:BQK524326 BGO524299:BGO524326 AWS524299:AWS524326 AMW524299:AMW524326 ADA524299:ADA524326 TE524299:TE524326 JI524299:JI524326 M524299:M524326 WVU458763:WVU458790 WLY458763:WLY458790 WCC458763:WCC458790 VSG458763:VSG458790 VIK458763:VIK458790 UYO458763:UYO458790 UOS458763:UOS458790 UEW458763:UEW458790 TVA458763:TVA458790 TLE458763:TLE458790 TBI458763:TBI458790 SRM458763:SRM458790 SHQ458763:SHQ458790 RXU458763:RXU458790 RNY458763:RNY458790 REC458763:REC458790 QUG458763:QUG458790 QKK458763:QKK458790 QAO458763:QAO458790 PQS458763:PQS458790 PGW458763:PGW458790 OXA458763:OXA458790 ONE458763:ONE458790 ODI458763:ODI458790 NTM458763:NTM458790 NJQ458763:NJQ458790 MZU458763:MZU458790 MPY458763:MPY458790 MGC458763:MGC458790 LWG458763:LWG458790 LMK458763:LMK458790 LCO458763:LCO458790 KSS458763:KSS458790 KIW458763:KIW458790 JZA458763:JZA458790 JPE458763:JPE458790 JFI458763:JFI458790 IVM458763:IVM458790 ILQ458763:ILQ458790 IBU458763:IBU458790 HRY458763:HRY458790 HIC458763:HIC458790 GYG458763:GYG458790 GOK458763:GOK458790 GEO458763:GEO458790 FUS458763:FUS458790 FKW458763:FKW458790 FBA458763:FBA458790 ERE458763:ERE458790 EHI458763:EHI458790 DXM458763:DXM458790 DNQ458763:DNQ458790 DDU458763:DDU458790 CTY458763:CTY458790 CKC458763:CKC458790 CAG458763:CAG458790 BQK458763:BQK458790 BGO458763:BGO458790 AWS458763:AWS458790 AMW458763:AMW458790 ADA458763:ADA458790 TE458763:TE458790 JI458763:JI458790 M458763:M458790 WVU393227:WVU393254 WLY393227:WLY393254 WCC393227:WCC393254 VSG393227:VSG393254 VIK393227:VIK393254 UYO393227:UYO393254 UOS393227:UOS393254 UEW393227:UEW393254 TVA393227:TVA393254 TLE393227:TLE393254 TBI393227:TBI393254 SRM393227:SRM393254 SHQ393227:SHQ393254 RXU393227:RXU393254 RNY393227:RNY393254 REC393227:REC393254 QUG393227:QUG393254 QKK393227:QKK393254 QAO393227:QAO393254 PQS393227:PQS393254 PGW393227:PGW393254 OXA393227:OXA393254 ONE393227:ONE393254 ODI393227:ODI393254 NTM393227:NTM393254 NJQ393227:NJQ393254 MZU393227:MZU393254 MPY393227:MPY393254 MGC393227:MGC393254 LWG393227:LWG393254 LMK393227:LMK393254 LCO393227:LCO393254 KSS393227:KSS393254 KIW393227:KIW393254 JZA393227:JZA393254 JPE393227:JPE393254 JFI393227:JFI393254 IVM393227:IVM393254 ILQ393227:ILQ393254 IBU393227:IBU393254 HRY393227:HRY393254 HIC393227:HIC393254 GYG393227:GYG393254 GOK393227:GOK393254 GEO393227:GEO393254 FUS393227:FUS393254 FKW393227:FKW393254 FBA393227:FBA393254 ERE393227:ERE393254 EHI393227:EHI393254 DXM393227:DXM393254 DNQ393227:DNQ393254 DDU393227:DDU393254 CTY393227:CTY393254 CKC393227:CKC393254 CAG393227:CAG393254 BQK393227:BQK393254 BGO393227:BGO393254 AWS393227:AWS393254 AMW393227:AMW393254 ADA393227:ADA393254 TE393227:TE393254 JI393227:JI393254 M393227:M393254 WVU327691:WVU327718 WLY327691:WLY327718 WCC327691:WCC327718 VSG327691:VSG327718 VIK327691:VIK327718 UYO327691:UYO327718 UOS327691:UOS327718 UEW327691:UEW327718 TVA327691:TVA327718 TLE327691:TLE327718 TBI327691:TBI327718 SRM327691:SRM327718 SHQ327691:SHQ327718 RXU327691:RXU327718 RNY327691:RNY327718 REC327691:REC327718 QUG327691:QUG327718 QKK327691:QKK327718 QAO327691:QAO327718 PQS327691:PQS327718 PGW327691:PGW327718 OXA327691:OXA327718 ONE327691:ONE327718 ODI327691:ODI327718 NTM327691:NTM327718 NJQ327691:NJQ327718 MZU327691:MZU327718 MPY327691:MPY327718 MGC327691:MGC327718 LWG327691:LWG327718 LMK327691:LMK327718 LCO327691:LCO327718 KSS327691:KSS327718 KIW327691:KIW327718 JZA327691:JZA327718 JPE327691:JPE327718 JFI327691:JFI327718 IVM327691:IVM327718 ILQ327691:ILQ327718 IBU327691:IBU327718 HRY327691:HRY327718 HIC327691:HIC327718 GYG327691:GYG327718 GOK327691:GOK327718 GEO327691:GEO327718 FUS327691:FUS327718 FKW327691:FKW327718 FBA327691:FBA327718 ERE327691:ERE327718 EHI327691:EHI327718 DXM327691:DXM327718 DNQ327691:DNQ327718 DDU327691:DDU327718 CTY327691:CTY327718 CKC327691:CKC327718 CAG327691:CAG327718 BQK327691:BQK327718 BGO327691:BGO327718 AWS327691:AWS327718 AMW327691:AMW327718 ADA327691:ADA327718 TE327691:TE327718 JI327691:JI327718 M327691:M327718 WVU262155:WVU262182 WLY262155:WLY262182 WCC262155:WCC262182 VSG262155:VSG262182 VIK262155:VIK262182 UYO262155:UYO262182 UOS262155:UOS262182 UEW262155:UEW262182 TVA262155:TVA262182 TLE262155:TLE262182 TBI262155:TBI262182 SRM262155:SRM262182 SHQ262155:SHQ262182 RXU262155:RXU262182 RNY262155:RNY262182 REC262155:REC262182 QUG262155:QUG262182 QKK262155:QKK262182 QAO262155:QAO262182 PQS262155:PQS262182 PGW262155:PGW262182 OXA262155:OXA262182 ONE262155:ONE262182 ODI262155:ODI262182 NTM262155:NTM262182 NJQ262155:NJQ262182 MZU262155:MZU262182 MPY262155:MPY262182 MGC262155:MGC262182 LWG262155:LWG262182 LMK262155:LMK262182 LCO262155:LCO262182 KSS262155:KSS262182 KIW262155:KIW262182 JZA262155:JZA262182 JPE262155:JPE262182 JFI262155:JFI262182 IVM262155:IVM262182 ILQ262155:ILQ262182 IBU262155:IBU262182 HRY262155:HRY262182 HIC262155:HIC262182 GYG262155:GYG262182 GOK262155:GOK262182 GEO262155:GEO262182 FUS262155:FUS262182 FKW262155:FKW262182 FBA262155:FBA262182 ERE262155:ERE262182 EHI262155:EHI262182 DXM262155:DXM262182 DNQ262155:DNQ262182 DDU262155:DDU262182 CTY262155:CTY262182 CKC262155:CKC262182 CAG262155:CAG262182 BQK262155:BQK262182 BGO262155:BGO262182 AWS262155:AWS262182 AMW262155:AMW262182 ADA262155:ADA262182 TE262155:TE262182 JI262155:JI262182 M262155:M262182 WVU196619:WVU196646 WLY196619:WLY196646 WCC196619:WCC196646 VSG196619:VSG196646 VIK196619:VIK196646 UYO196619:UYO196646 UOS196619:UOS196646 UEW196619:UEW196646 TVA196619:TVA196646 TLE196619:TLE196646 TBI196619:TBI196646 SRM196619:SRM196646 SHQ196619:SHQ196646 RXU196619:RXU196646 RNY196619:RNY196646 REC196619:REC196646 QUG196619:QUG196646 QKK196619:QKK196646 QAO196619:QAO196646 PQS196619:PQS196646 PGW196619:PGW196646 OXA196619:OXA196646 ONE196619:ONE196646 ODI196619:ODI196646 NTM196619:NTM196646 NJQ196619:NJQ196646 MZU196619:MZU196646 MPY196619:MPY196646 MGC196619:MGC196646 LWG196619:LWG196646 LMK196619:LMK196646 LCO196619:LCO196646 KSS196619:KSS196646 KIW196619:KIW196646 JZA196619:JZA196646 JPE196619:JPE196646 JFI196619:JFI196646 IVM196619:IVM196646 ILQ196619:ILQ196646 IBU196619:IBU196646 HRY196619:HRY196646 HIC196619:HIC196646 GYG196619:GYG196646 GOK196619:GOK196646 GEO196619:GEO196646 FUS196619:FUS196646 FKW196619:FKW196646 FBA196619:FBA196646 ERE196619:ERE196646 EHI196619:EHI196646 DXM196619:DXM196646 DNQ196619:DNQ196646 DDU196619:DDU196646 CTY196619:CTY196646 CKC196619:CKC196646 CAG196619:CAG196646 BQK196619:BQK196646 BGO196619:BGO196646 AWS196619:AWS196646 AMW196619:AMW196646 ADA196619:ADA196646 TE196619:TE196646 JI196619:JI196646 M196619:M196646 WVU131083:WVU131110 WLY131083:WLY131110 WCC131083:WCC131110 VSG131083:VSG131110 VIK131083:VIK131110 UYO131083:UYO131110 UOS131083:UOS131110 UEW131083:UEW131110 TVA131083:TVA131110 TLE131083:TLE131110 TBI131083:TBI131110 SRM131083:SRM131110 SHQ131083:SHQ131110 RXU131083:RXU131110 RNY131083:RNY131110 REC131083:REC131110 QUG131083:QUG131110 QKK131083:QKK131110 QAO131083:QAO131110 PQS131083:PQS131110 PGW131083:PGW131110 OXA131083:OXA131110 ONE131083:ONE131110 ODI131083:ODI131110 NTM131083:NTM131110 NJQ131083:NJQ131110 MZU131083:MZU131110 MPY131083:MPY131110 MGC131083:MGC131110 LWG131083:LWG131110 LMK131083:LMK131110 LCO131083:LCO131110 KSS131083:KSS131110 KIW131083:KIW131110 JZA131083:JZA131110 JPE131083:JPE131110 JFI131083:JFI131110 IVM131083:IVM131110 ILQ131083:ILQ131110 IBU131083:IBU131110 HRY131083:HRY131110 HIC131083:HIC131110 GYG131083:GYG131110 GOK131083:GOK131110 GEO131083:GEO131110 FUS131083:FUS131110 FKW131083:FKW131110 FBA131083:FBA131110 ERE131083:ERE131110 EHI131083:EHI131110 DXM131083:DXM131110 DNQ131083:DNQ131110 DDU131083:DDU131110 CTY131083:CTY131110 CKC131083:CKC131110 CAG131083:CAG131110 BQK131083:BQK131110 BGO131083:BGO131110 AWS131083:AWS131110 AMW131083:AMW131110 ADA131083:ADA131110 TE131083:TE131110 JI131083:JI131110 M131083:M131110 WVU65547:WVU65574 WLY65547:WLY65574 WCC65547:WCC65574 VSG65547:VSG65574 VIK65547:VIK65574 UYO65547:UYO65574 UOS65547:UOS65574 UEW65547:UEW65574 TVA65547:TVA65574 TLE65547:TLE65574 TBI65547:TBI65574 SRM65547:SRM65574 SHQ65547:SHQ65574 RXU65547:RXU65574 RNY65547:RNY65574 REC65547:REC65574 QUG65547:QUG65574 QKK65547:QKK65574 QAO65547:QAO65574 PQS65547:PQS65574 PGW65547:PGW65574 OXA65547:OXA65574 ONE65547:ONE65574 ODI65547:ODI65574 NTM65547:NTM65574 NJQ65547:NJQ65574 MZU65547:MZU65574 MPY65547:MPY65574 MGC65547:MGC65574 LWG65547:LWG65574 LMK65547:LMK65574 LCO65547:LCO65574 KSS65547:KSS65574 KIW65547:KIW65574 JZA65547:JZA65574 JPE65547:JPE65574 JFI65547:JFI65574 IVM65547:IVM65574 ILQ65547:ILQ65574 IBU65547:IBU65574 HRY65547:HRY65574 HIC65547:HIC65574 GYG65547:GYG65574 GOK65547:GOK65574 GEO65547:GEO65574 FUS65547:FUS65574 FKW65547:FKW65574 FBA65547:FBA65574 ERE65547:ERE65574 EHI65547:EHI65574 DXM65547:DXM65574 DNQ65547:DNQ65574 DDU65547:DDU65574 CTY65547:CTY65574 CKC65547:CKC65574 CAG65547:CAG65574 BQK65547:BQK65574 BGO65547:BGO65574 AWS65547:AWS65574 AMW65547:AMW65574 ADA65547:ADA65574 TE65547:TE65574 JI65547:JI65574 M65547:M65574 WVU11:WVU38 WLY11:WLY38 WCC11:WCC38 VSG11:VSG38 VIK11:VIK38 UYO11:UYO38 UOS11:UOS38 UEW11:UEW38 TVA11:TVA38 TLE11:TLE38 TBI11:TBI38 SRM11:SRM38 SHQ11:SHQ38 RXU11:RXU38 RNY11:RNY38 REC11:REC38 QUG11:QUG38 QKK11:QKK38 QAO11:QAO38 PQS11:PQS38 PGW11:PGW38 OXA11:OXA38 ONE11:ONE38 ODI11:ODI38 NTM11:NTM38 NJQ11:NJQ38 MZU11:MZU38 MPY11:MPY38 MGC11:MGC38 LWG11:LWG38 LMK11:LMK38 LCO11:LCO38 KSS11:KSS38 KIW11:KIW38 JZA11:JZA38 JPE11:JPE38 JFI11:JFI38 IVM11:IVM38 ILQ11:ILQ38 IBU11:IBU38 HRY11:HRY38 HIC11:HIC38 GYG11:GYG38 GOK11:GOK38 GEO11:GEO38 FUS11:FUS38 FKW11:FKW38 FBA11:FBA38 ERE11:ERE38 EHI11:EHI38 DXM11:DXM38 DNQ11:DNQ38 DDU11:DDU38 CTY11:CTY38 CKC11:CKC38 CAG11:CAG38 BQK11:BQK38 BGO11:BGO38 AWS11:AWS38 AMW11:AMW38 ADA11:ADA38 TE11:TE38 JI11:JI38" xr:uid="{71CB71A8-68CA-4C8E-AB22-478CB3896D47}">
      <formula1>$W$1:$W$3</formula1>
    </dataValidation>
    <dataValidation type="list" allowBlank="1" showInputMessage="1" showErrorMessage="1" sqref="Q11:Q40 WVY983051:WVY983080 WMC983051:WMC983080 WCG983051:WCG983080 VSK983051:VSK983080 VIO983051:VIO983080 UYS983051:UYS983080 UOW983051:UOW983080 UFA983051:UFA983080 TVE983051:TVE983080 TLI983051:TLI983080 TBM983051:TBM983080 SRQ983051:SRQ983080 SHU983051:SHU983080 RXY983051:RXY983080 ROC983051:ROC983080 REG983051:REG983080 QUK983051:QUK983080 QKO983051:QKO983080 QAS983051:QAS983080 PQW983051:PQW983080 PHA983051:PHA983080 OXE983051:OXE983080 ONI983051:ONI983080 ODM983051:ODM983080 NTQ983051:NTQ983080 NJU983051:NJU983080 MZY983051:MZY983080 MQC983051:MQC983080 MGG983051:MGG983080 LWK983051:LWK983080 LMO983051:LMO983080 LCS983051:LCS983080 KSW983051:KSW983080 KJA983051:KJA983080 JZE983051:JZE983080 JPI983051:JPI983080 JFM983051:JFM983080 IVQ983051:IVQ983080 ILU983051:ILU983080 IBY983051:IBY983080 HSC983051:HSC983080 HIG983051:HIG983080 GYK983051:GYK983080 GOO983051:GOO983080 GES983051:GES983080 FUW983051:FUW983080 FLA983051:FLA983080 FBE983051:FBE983080 ERI983051:ERI983080 EHM983051:EHM983080 DXQ983051:DXQ983080 DNU983051:DNU983080 DDY983051:DDY983080 CUC983051:CUC983080 CKG983051:CKG983080 CAK983051:CAK983080 BQO983051:BQO983080 BGS983051:BGS983080 AWW983051:AWW983080 ANA983051:ANA983080 ADE983051:ADE983080 TI983051:TI983080 JM983051:JM983080 Q983051:Q983080 WVY917515:WVY917544 WMC917515:WMC917544 WCG917515:WCG917544 VSK917515:VSK917544 VIO917515:VIO917544 UYS917515:UYS917544 UOW917515:UOW917544 UFA917515:UFA917544 TVE917515:TVE917544 TLI917515:TLI917544 TBM917515:TBM917544 SRQ917515:SRQ917544 SHU917515:SHU917544 RXY917515:RXY917544 ROC917515:ROC917544 REG917515:REG917544 QUK917515:QUK917544 QKO917515:QKO917544 QAS917515:QAS917544 PQW917515:PQW917544 PHA917515:PHA917544 OXE917515:OXE917544 ONI917515:ONI917544 ODM917515:ODM917544 NTQ917515:NTQ917544 NJU917515:NJU917544 MZY917515:MZY917544 MQC917515:MQC917544 MGG917515:MGG917544 LWK917515:LWK917544 LMO917515:LMO917544 LCS917515:LCS917544 KSW917515:KSW917544 KJA917515:KJA917544 JZE917515:JZE917544 JPI917515:JPI917544 JFM917515:JFM917544 IVQ917515:IVQ917544 ILU917515:ILU917544 IBY917515:IBY917544 HSC917515:HSC917544 HIG917515:HIG917544 GYK917515:GYK917544 GOO917515:GOO917544 GES917515:GES917544 FUW917515:FUW917544 FLA917515:FLA917544 FBE917515:FBE917544 ERI917515:ERI917544 EHM917515:EHM917544 DXQ917515:DXQ917544 DNU917515:DNU917544 DDY917515:DDY917544 CUC917515:CUC917544 CKG917515:CKG917544 CAK917515:CAK917544 BQO917515:BQO917544 BGS917515:BGS917544 AWW917515:AWW917544 ANA917515:ANA917544 ADE917515:ADE917544 TI917515:TI917544 JM917515:JM917544 Q917515:Q917544 WVY851979:WVY852008 WMC851979:WMC852008 WCG851979:WCG852008 VSK851979:VSK852008 VIO851979:VIO852008 UYS851979:UYS852008 UOW851979:UOW852008 UFA851979:UFA852008 TVE851979:TVE852008 TLI851979:TLI852008 TBM851979:TBM852008 SRQ851979:SRQ852008 SHU851979:SHU852008 RXY851979:RXY852008 ROC851979:ROC852008 REG851979:REG852008 QUK851979:QUK852008 QKO851979:QKO852008 QAS851979:QAS852008 PQW851979:PQW852008 PHA851979:PHA852008 OXE851979:OXE852008 ONI851979:ONI852008 ODM851979:ODM852008 NTQ851979:NTQ852008 NJU851979:NJU852008 MZY851979:MZY852008 MQC851979:MQC852008 MGG851979:MGG852008 LWK851979:LWK852008 LMO851979:LMO852008 LCS851979:LCS852008 KSW851979:KSW852008 KJA851979:KJA852008 JZE851979:JZE852008 JPI851979:JPI852008 JFM851979:JFM852008 IVQ851979:IVQ852008 ILU851979:ILU852008 IBY851979:IBY852008 HSC851979:HSC852008 HIG851979:HIG852008 GYK851979:GYK852008 GOO851979:GOO852008 GES851979:GES852008 FUW851979:FUW852008 FLA851979:FLA852008 FBE851979:FBE852008 ERI851979:ERI852008 EHM851979:EHM852008 DXQ851979:DXQ852008 DNU851979:DNU852008 DDY851979:DDY852008 CUC851979:CUC852008 CKG851979:CKG852008 CAK851979:CAK852008 BQO851979:BQO852008 BGS851979:BGS852008 AWW851979:AWW852008 ANA851979:ANA852008 ADE851979:ADE852008 TI851979:TI852008 JM851979:JM852008 Q851979:Q852008 WVY786443:WVY786472 WMC786443:WMC786472 WCG786443:WCG786472 VSK786443:VSK786472 VIO786443:VIO786472 UYS786443:UYS786472 UOW786443:UOW786472 UFA786443:UFA786472 TVE786443:TVE786472 TLI786443:TLI786472 TBM786443:TBM786472 SRQ786443:SRQ786472 SHU786443:SHU786472 RXY786443:RXY786472 ROC786443:ROC786472 REG786443:REG786472 QUK786443:QUK786472 QKO786443:QKO786472 QAS786443:QAS786472 PQW786443:PQW786472 PHA786443:PHA786472 OXE786443:OXE786472 ONI786443:ONI786472 ODM786443:ODM786472 NTQ786443:NTQ786472 NJU786443:NJU786472 MZY786443:MZY786472 MQC786443:MQC786472 MGG786443:MGG786472 LWK786443:LWK786472 LMO786443:LMO786472 LCS786443:LCS786472 KSW786443:KSW786472 KJA786443:KJA786472 JZE786443:JZE786472 JPI786443:JPI786472 JFM786443:JFM786472 IVQ786443:IVQ786472 ILU786443:ILU786472 IBY786443:IBY786472 HSC786443:HSC786472 HIG786443:HIG786472 GYK786443:GYK786472 GOO786443:GOO786472 GES786443:GES786472 FUW786443:FUW786472 FLA786443:FLA786472 FBE786443:FBE786472 ERI786443:ERI786472 EHM786443:EHM786472 DXQ786443:DXQ786472 DNU786443:DNU786472 DDY786443:DDY786472 CUC786443:CUC786472 CKG786443:CKG786472 CAK786443:CAK786472 BQO786443:BQO786472 BGS786443:BGS786472 AWW786443:AWW786472 ANA786443:ANA786472 ADE786443:ADE786472 TI786443:TI786472 JM786443:JM786472 Q786443:Q786472 WVY720907:WVY720936 WMC720907:WMC720936 WCG720907:WCG720936 VSK720907:VSK720936 VIO720907:VIO720936 UYS720907:UYS720936 UOW720907:UOW720936 UFA720907:UFA720936 TVE720907:TVE720936 TLI720907:TLI720936 TBM720907:TBM720936 SRQ720907:SRQ720936 SHU720907:SHU720936 RXY720907:RXY720936 ROC720907:ROC720936 REG720907:REG720936 QUK720907:QUK720936 QKO720907:QKO720936 QAS720907:QAS720936 PQW720907:PQW720936 PHA720907:PHA720936 OXE720907:OXE720936 ONI720907:ONI720936 ODM720907:ODM720936 NTQ720907:NTQ720936 NJU720907:NJU720936 MZY720907:MZY720936 MQC720907:MQC720936 MGG720907:MGG720936 LWK720907:LWK720936 LMO720907:LMO720936 LCS720907:LCS720936 KSW720907:KSW720936 KJA720907:KJA720936 JZE720907:JZE720936 JPI720907:JPI720936 JFM720907:JFM720936 IVQ720907:IVQ720936 ILU720907:ILU720936 IBY720907:IBY720936 HSC720907:HSC720936 HIG720907:HIG720936 GYK720907:GYK720936 GOO720907:GOO720936 GES720907:GES720936 FUW720907:FUW720936 FLA720907:FLA720936 FBE720907:FBE720936 ERI720907:ERI720936 EHM720907:EHM720936 DXQ720907:DXQ720936 DNU720907:DNU720936 DDY720907:DDY720936 CUC720907:CUC720936 CKG720907:CKG720936 CAK720907:CAK720936 BQO720907:BQO720936 BGS720907:BGS720936 AWW720907:AWW720936 ANA720907:ANA720936 ADE720907:ADE720936 TI720907:TI720936 JM720907:JM720936 Q720907:Q720936 WVY655371:WVY655400 WMC655371:WMC655400 WCG655371:WCG655400 VSK655371:VSK655400 VIO655371:VIO655400 UYS655371:UYS655400 UOW655371:UOW655400 UFA655371:UFA655400 TVE655371:TVE655400 TLI655371:TLI655400 TBM655371:TBM655400 SRQ655371:SRQ655400 SHU655371:SHU655400 RXY655371:RXY655400 ROC655371:ROC655400 REG655371:REG655400 QUK655371:QUK655400 QKO655371:QKO655400 QAS655371:QAS655400 PQW655371:PQW655400 PHA655371:PHA655400 OXE655371:OXE655400 ONI655371:ONI655400 ODM655371:ODM655400 NTQ655371:NTQ655400 NJU655371:NJU655400 MZY655371:MZY655400 MQC655371:MQC655400 MGG655371:MGG655400 LWK655371:LWK655400 LMO655371:LMO655400 LCS655371:LCS655400 KSW655371:KSW655400 KJA655371:KJA655400 JZE655371:JZE655400 JPI655371:JPI655400 JFM655371:JFM655400 IVQ655371:IVQ655400 ILU655371:ILU655400 IBY655371:IBY655400 HSC655371:HSC655400 HIG655371:HIG655400 GYK655371:GYK655400 GOO655371:GOO655400 GES655371:GES655400 FUW655371:FUW655400 FLA655371:FLA655400 FBE655371:FBE655400 ERI655371:ERI655400 EHM655371:EHM655400 DXQ655371:DXQ655400 DNU655371:DNU655400 DDY655371:DDY655400 CUC655371:CUC655400 CKG655371:CKG655400 CAK655371:CAK655400 BQO655371:BQO655400 BGS655371:BGS655400 AWW655371:AWW655400 ANA655371:ANA655400 ADE655371:ADE655400 TI655371:TI655400 JM655371:JM655400 Q655371:Q655400 WVY589835:WVY589864 WMC589835:WMC589864 WCG589835:WCG589864 VSK589835:VSK589864 VIO589835:VIO589864 UYS589835:UYS589864 UOW589835:UOW589864 UFA589835:UFA589864 TVE589835:TVE589864 TLI589835:TLI589864 TBM589835:TBM589864 SRQ589835:SRQ589864 SHU589835:SHU589864 RXY589835:RXY589864 ROC589835:ROC589864 REG589835:REG589864 QUK589835:QUK589864 QKO589835:QKO589864 QAS589835:QAS589864 PQW589835:PQW589864 PHA589835:PHA589864 OXE589835:OXE589864 ONI589835:ONI589864 ODM589835:ODM589864 NTQ589835:NTQ589864 NJU589835:NJU589864 MZY589835:MZY589864 MQC589835:MQC589864 MGG589835:MGG589864 LWK589835:LWK589864 LMO589835:LMO589864 LCS589835:LCS589864 KSW589835:KSW589864 KJA589835:KJA589864 JZE589835:JZE589864 JPI589835:JPI589864 JFM589835:JFM589864 IVQ589835:IVQ589864 ILU589835:ILU589864 IBY589835:IBY589864 HSC589835:HSC589864 HIG589835:HIG589864 GYK589835:GYK589864 GOO589835:GOO589864 GES589835:GES589864 FUW589835:FUW589864 FLA589835:FLA589864 FBE589835:FBE589864 ERI589835:ERI589864 EHM589835:EHM589864 DXQ589835:DXQ589864 DNU589835:DNU589864 DDY589835:DDY589864 CUC589835:CUC589864 CKG589835:CKG589864 CAK589835:CAK589864 BQO589835:BQO589864 BGS589835:BGS589864 AWW589835:AWW589864 ANA589835:ANA589864 ADE589835:ADE589864 TI589835:TI589864 JM589835:JM589864 Q589835:Q589864 WVY524299:WVY524328 WMC524299:WMC524328 WCG524299:WCG524328 VSK524299:VSK524328 VIO524299:VIO524328 UYS524299:UYS524328 UOW524299:UOW524328 UFA524299:UFA524328 TVE524299:TVE524328 TLI524299:TLI524328 TBM524299:TBM524328 SRQ524299:SRQ524328 SHU524299:SHU524328 RXY524299:RXY524328 ROC524299:ROC524328 REG524299:REG524328 QUK524299:QUK524328 QKO524299:QKO524328 QAS524299:QAS524328 PQW524299:PQW524328 PHA524299:PHA524328 OXE524299:OXE524328 ONI524299:ONI524328 ODM524299:ODM524328 NTQ524299:NTQ524328 NJU524299:NJU524328 MZY524299:MZY524328 MQC524299:MQC524328 MGG524299:MGG524328 LWK524299:LWK524328 LMO524299:LMO524328 LCS524299:LCS524328 KSW524299:KSW524328 KJA524299:KJA524328 JZE524299:JZE524328 JPI524299:JPI524328 JFM524299:JFM524328 IVQ524299:IVQ524328 ILU524299:ILU524328 IBY524299:IBY524328 HSC524299:HSC524328 HIG524299:HIG524328 GYK524299:GYK524328 GOO524299:GOO524328 GES524299:GES524328 FUW524299:FUW524328 FLA524299:FLA524328 FBE524299:FBE524328 ERI524299:ERI524328 EHM524299:EHM524328 DXQ524299:DXQ524328 DNU524299:DNU524328 DDY524299:DDY524328 CUC524299:CUC524328 CKG524299:CKG524328 CAK524299:CAK524328 BQO524299:BQO524328 BGS524299:BGS524328 AWW524299:AWW524328 ANA524299:ANA524328 ADE524299:ADE524328 TI524299:TI524328 JM524299:JM524328 Q524299:Q524328 WVY458763:WVY458792 WMC458763:WMC458792 WCG458763:WCG458792 VSK458763:VSK458792 VIO458763:VIO458792 UYS458763:UYS458792 UOW458763:UOW458792 UFA458763:UFA458792 TVE458763:TVE458792 TLI458763:TLI458792 TBM458763:TBM458792 SRQ458763:SRQ458792 SHU458763:SHU458792 RXY458763:RXY458792 ROC458763:ROC458792 REG458763:REG458792 QUK458763:QUK458792 QKO458763:QKO458792 QAS458763:QAS458792 PQW458763:PQW458792 PHA458763:PHA458792 OXE458763:OXE458792 ONI458763:ONI458792 ODM458763:ODM458792 NTQ458763:NTQ458792 NJU458763:NJU458792 MZY458763:MZY458792 MQC458763:MQC458792 MGG458763:MGG458792 LWK458763:LWK458792 LMO458763:LMO458792 LCS458763:LCS458792 KSW458763:KSW458792 KJA458763:KJA458792 JZE458763:JZE458792 JPI458763:JPI458792 JFM458763:JFM458792 IVQ458763:IVQ458792 ILU458763:ILU458792 IBY458763:IBY458792 HSC458763:HSC458792 HIG458763:HIG458792 GYK458763:GYK458792 GOO458763:GOO458792 GES458763:GES458792 FUW458763:FUW458792 FLA458763:FLA458792 FBE458763:FBE458792 ERI458763:ERI458792 EHM458763:EHM458792 DXQ458763:DXQ458792 DNU458763:DNU458792 DDY458763:DDY458792 CUC458763:CUC458792 CKG458763:CKG458792 CAK458763:CAK458792 BQO458763:BQO458792 BGS458763:BGS458792 AWW458763:AWW458792 ANA458763:ANA458792 ADE458763:ADE458792 TI458763:TI458792 JM458763:JM458792 Q458763:Q458792 WVY393227:WVY393256 WMC393227:WMC393256 WCG393227:WCG393256 VSK393227:VSK393256 VIO393227:VIO393256 UYS393227:UYS393256 UOW393227:UOW393256 UFA393227:UFA393256 TVE393227:TVE393256 TLI393227:TLI393256 TBM393227:TBM393256 SRQ393227:SRQ393256 SHU393227:SHU393256 RXY393227:RXY393256 ROC393227:ROC393256 REG393227:REG393256 QUK393227:QUK393256 QKO393227:QKO393256 QAS393227:QAS393256 PQW393227:PQW393256 PHA393227:PHA393256 OXE393227:OXE393256 ONI393227:ONI393256 ODM393227:ODM393256 NTQ393227:NTQ393256 NJU393227:NJU393256 MZY393227:MZY393256 MQC393227:MQC393256 MGG393227:MGG393256 LWK393227:LWK393256 LMO393227:LMO393256 LCS393227:LCS393256 KSW393227:KSW393256 KJA393227:KJA393256 JZE393227:JZE393256 JPI393227:JPI393256 JFM393227:JFM393256 IVQ393227:IVQ393256 ILU393227:ILU393256 IBY393227:IBY393256 HSC393227:HSC393256 HIG393227:HIG393256 GYK393227:GYK393256 GOO393227:GOO393256 GES393227:GES393256 FUW393227:FUW393256 FLA393227:FLA393256 FBE393227:FBE393256 ERI393227:ERI393256 EHM393227:EHM393256 DXQ393227:DXQ393256 DNU393227:DNU393256 DDY393227:DDY393256 CUC393227:CUC393256 CKG393227:CKG393256 CAK393227:CAK393256 BQO393227:BQO393256 BGS393227:BGS393256 AWW393227:AWW393256 ANA393227:ANA393256 ADE393227:ADE393256 TI393227:TI393256 JM393227:JM393256 Q393227:Q393256 WVY327691:WVY327720 WMC327691:WMC327720 WCG327691:WCG327720 VSK327691:VSK327720 VIO327691:VIO327720 UYS327691:UYS327720 UOW327691:UOW327720 UFA327691:UFA327720 TVE327691:TVE327720 TLI327691:TLI327720 TBM327691:TBM327720 SRQ327691:SRQ327720 SHU327691:SHU327720 RXY327691:RXY327720 ROC327691:ROC327720 REG327691:REG327720 QUK327691:QUK327720 QKO327691:QKO327720 QAS327691:QAS327720 PQW327691:PQW327720 PHA327691:PHA327720 OXE327691:OXE327720 ONI327691:ONI327720 ODM327691:ODM327720 NTQ327691:NTQ327720 NJU327691:NJU327720 MZY327691:MZY327720 MQC327691:MQC327720 MGG327691:MGG327720 LWK327691:LWK327720 LMO327691:LMO327720 LCS327691:LCS327720 KSW327691:KSW327720 KJA327691:KJA327720 JZE327691:JZE327720 JPI327691:JPI327720 JFM327691:JFM327720 IVQ327691:IVQ327720 ILU327691:ILU327720 IBY327691:IBY327720 HSC327691:HSC327720 HIG327691:HIG327720 GYK327691:GYK327720 GOO327691:GOO327720 GES327691:GES327720 FUW327691:FUW327720 FLA327691:FLA327720 FBE327691:FBE327720 ERI327691:ERI327720 EHM327691:EHM327720 DXQ327691:DXQ327720 DNU327691:DNU327720 DDY327691:DDY327720 CUC327691:CUC327720 CKG327691:CKG327720 CAK327691:CAK327720 BQO327691:BQO327720 BGS327691:BGS327720 AWW327691:AWW327720 ANA327691:ANA327720 ADE327691:ADE327720 TI327691:TI327720 JM327691:JM327720 Q327691:Q327720 WVY262155:WVY262184 WMC262155:WMC262184 WCG262155:WCG262184 VSK262155:VSK262184 VIO262155:VIO262184 UYS262155:UYS262184 UOW262155:UOW262184 UFA262155:UFA262184 TVE262155:TVE262184 TLI262155:TLI262184 TBM262155:TBM262184 SRQ262155:SRQ262184 SHU262155:SHU262184 RXY262155:RXY262184 ROC262155:ROC262184 REG262155:REG262184 QUK262155:QUK262184 QKO262155:QKO262184 QAS262155:QAS262184 PQW262155:PQW262184 PHA262155:PHA262184 OXE262155:OXE262184 ONI262155:ONI262184 ODM262155:ODM262184 NTQ262155:NTQ262184 NJU262155:NJU262184 MZY262155:MZY262184 MQC262155:MQC262184 MGG262155:MGG262184 LWK262155:LWK262184 LMO262155:LMO262184 LCS262155:LCS262184 KSW262155:KSW262184 KJA262155:KJA262184 JZE262155:JZE262184 JPI262155:JPI262184 JFM262155:JFM262184 IVQ262155:IVQ262184 ILU262155:ILU262184 IBY262155:IBY262184 HSC262155:HSC262184 HIG262155:HIG262184 GYK262155:GYK262184 GOO262155:GOO262184 GES262155:GES262184 FUW262155:FUW262184 FLA262155:FLA262184 FBE262155:FBE262184 ERI262155:ERI262184 EHM262155:EHM262184 DXQ262155:DXQ262184 DNU262155:DNU262184 DDY262155:DDY262184 CUC262155:CUC262184 CKG262155:CKG262184 CAK262155:CAK262184 BQO262155:BQO262184 BGS262155:BGS262184 AWW262155:AWW262184 ANA262155:ANA262184 ADE262155:ADE262184 TI262155:TI262184 JM262155:JM262184 Q262155:Q262184 WVY196619:WVY196648 WMC196619:WMC196648 WCG196619:WCG196648 VSK196619:VSK196648 VIO196619:VIO196648 UYS196619:UYS196648 UOW196619:UOW196648 UFA196619:UFA196648 TVE196619:TVE196648 TLI196619:TLI196648 TBM196619:TBM196648 SRQ196619:SRQ196648 SHU196619:SHU196648 RXY196619:RXY196648 ROC196619:ROC196648 REG196619:REG196648 QUK196619:QUK196648 QKO196619:QKO196648 QAS196619:QAS196648 PQW196619:PQW196648 PHA196619:PHA196648 OXE196619:OXE196648 ONI196619:ONI196648 ODM196619:ODM196648 NTQ196619:NTQ196648 NJU196619:NJU196648 MZY196619:MZY196648 MQC196619:MQC196648 MGG196619:MGG196648 LWK196619:LWK196648 LMO196619:LMO196648 LCS196619:LCS196648 KSW196619:KSW196648 KJA196619:KJA196648 JZE196619:JZE196648 JPI196619:JPI196648 JFM196619:JFM196648 IVQ196619:IVQ196648 ILU196619:ILU196648 IBY196619:IBY196648 HSC196619:HSC196648 HIG196619:HIG196648 GYK196619:GYK196648 GOO196619:GOO196648 GES196619:GES196648 FUW196619:FUW196648 FLA196619:FLA196648 FBE196619:FBE196648 ERI196619:ERI196648 EHM196619:EHM196648 DXQ196619:DXQ196648 DNU196619:DNU196648 DDY196619:DDY196648 CUC196619:CUC196648 CKG196619:CKG196648 CAK196619:CAK196648 BQO196619:BQO196648 BGS196619:BGS196648 AWW196619:AWW196648 ANA196619:ANA196648 ADE196619:ADE196648 TI196619:TI196648 JM196619:JM196648 Q196619:Q196648 WVY131083:WVY131112 WMC131083:WMC131112 WCG131083:WCG131112 VSK131083:VSK131112 VIO131083:VIO131112 UYS131083:UYS131112 UOW131083:UOW131112 UFA131083:UFA131112 TVE131083:TVE131112 TLI131083:TLI131112 TBM131083:TBM131112 SRQ131083:SRQ131112 SHU131083:SHU131112 RXY131083:RXY131112 ROC131083:ROC131112 REG131083:REG131112 QUK131083:QUK131112 QKO131083:QKO131112 QAS131083:QAS131112 PQW131083:PQW131112 PHA131083:PHA131112 OXE131083:OXE131112 ONI131083:ONI131112 ODM131083:ODM131112 NTQ131083:NTQ131112 NJU131083:NJU131112 MZY131083:MZY131112 MQC131083:MQC131112 MGG131083:MGG131112 LWK131083:LWK131112 LMO131083:LMO131112 LCS131083:LCS131112 KSW131083:KSW131112 KJA131083:KJA131112 JZE131083:JZE131112 JPI131083:JPI131112 JFM131083:JFM131112 IVQ131083:IVQ131112 ILU131083:ILU131112 IBY131083:IBY131112 HSC131083:HSC131112 HIG131083:HIG131112 GYK131083:GYK131112 GOO131083:GOO131112 GES131083:GES131112 FUW131083:FUW131112 FLA131083:FLA131112 FBE131083:FBE131112 ERI131083:ERI131112 EHM131083:EHM131112 DXQ131083:DXQ131112 DNU131083:DNU131112 DDY131083:DDY131112 CUC131083:CUC131112 CKG131083:CKG131112 CAK131083:CAK131112 BQO131083:BQO131112 BGS131083:BGS131112 AWW131083:AWW131112 ANA131083:ANA131112 ADE131083:ADE131112 TI131083:TI131112 JM131083:JM131112 Q131083:Q131112 WVY65547:WVY65576 WMC65547:WMC65576 WCG65547:WCG65576 VSK65547:VSK65576 VIO65547:VIO65576 UYS65547:UYS65576 UOW65547:UOW65576 UFA65547:UFA65576 TVE65547:TVE65576 TLI65547:TLI65576 TBM65547:TBM65576 SRQ65547:SRQ65576 SHU65547:SHU65576 RXY65547:RXY65576 ROC65547:ROC65576 REG65547:REG65576 QUK65547:QUK65576 QKO65547:QKO65576 QAS65547:QAS65576 PQW65547:PQW65576 PHA65547:PHA65576 OXE65547:OXE65576 ONI65547:ONI65576 ODM65547:ODM65576 NTQ65547:NTQ65576 NJU65547:NJU65576 MZY65547:MZY65576 MQC65547:MQC65576 MGG65547:MGG65576 LWK65547:LWK65576 LMO65547:LMO65576 LCS65547:LCS65576 KSW65547:KSW65576 KJA65547:KJA65576 JZE65547:JZE65576 JPI65547:JPI65576 JFM65547:JFM65576 IVQ65547:IVQ65576 ILU65547:ILU65576 IBY65547:IBY65576 HSC65547:HSC65576 HIG65547:HIG65576 GYK65547:GYK65576 GOO65547:GOO65576 GES65547:GES65576 FUW65547:FUW65576 FLA65547:FLA65576 FBE65547:FBE65576 ERI65547:ERI65576 EHM65547:EHM65576 DXQ65547:DXQ65576 DNU65547:DNU65576 DDY65547:DDY65576 CUC65547:CUC65576 CKG65547:CKG65576 CAK65547:CAK65576 BQO65547:BQO65576 BGS65547:BGS65576 AWW65547:AWW65576 ANA65547:ANA65576 ADE65547:ADE65576 TI65547:TI65576 JM65547:JM65576 Q65547:Q65576 WVY11:WVY40 WMC11:WMC40 WCG11:WCG40 VSK11:VSK40 VIO11:VIO40 UYS11:UYS40 UOW11:UOW40 UFA11:UFA40 TVE11:TVE40 TLI11:TLI40 TBM11:TBM40 SRQ11:SRQ40 SHU11:SHU40 RXY11:RXY40 ROC11:ROC40 REG11:REG40 QUK11:QUK40 QKO11:QKO40 QAS11:QAS40 PQW11:PQW40 PHA11:PHA40 OXE11:OXE40 ONI11:ONI40 ODM11:ODM40 NTQ11:NTQ40 NJU11:NJU40 MZY11:MZY40 MQC11:MQC40 MGG11:MGG40 LWK11:LWK40 LMO11:LMO40 LCS11:LCS40 KSW11:KSW40 KJA11:KJA40 JZE11:JZE40 JPI11:JPI40 JFM11:JFM40 IVQ11:IVQ40 ILU11:ILU40 IBY11:IBY40 HSC11:HSC40 HIG11:HIG40 GYK11:GYK40 GOO11:GOO40 GES11:GES40 FUW11:FUW40 FLA11:FLA40 FBE11:FBE40 ERI11:ERI40 EHM11:EHM40 DXQ11:DXQ40 DNU11:DNU40 DDY11:DDY40 CUC11:CUC40 CKG11:CKG40 CAK11:CAK40 BQO11:BQO40 BGS11:BGS40 AWW11:AWW40 ANA11:ANA40 ADE11:ADE40 TI11:TI40 JM11:JM40" xr:uid="{A8FBAEF6-D07B-4B41-9FD8-24C4903B4C0A}">
      <formula1>$W$10:$W$10</formula1>
    </dataValidation>
  </dataValidations>
  <pageMargins left="0.75" right="0.75" top="1" bottom="1" header="0.5" footer="0.5"/>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A02C-A8CB-4390-9B43-8349499FEF46}">
  <sheetPr>
    <tabColor theme="8" tint="-0.249977111117893"/>
  </sheetPr>
  <dimension ref="A1:G68"/>
  <sheetViews>
    <sheetView workbookViewId="0"/>
  </sheetViews>
  <sheetFormatPr defaultRowHeight="12.5"/>
  <cols>
    <col min="1" max="1" width="39.453125" style="129" customWidth="1"/>
    <col min="2" max="2" width="21.453125" style="129" customWidth="1"/>
    <col min="3" max="7" width="10" style="129" customWidth="1"/>
    <col min="8" max="8" width="51.1796875" style="129" customWidth="1"/>
    <col min="9" max="256" width="8.7265625" style="129"/>
    <col min="257" max="257" width="39.453125" style="129" customWidth="1"/>
    <col min="258" max="258" width="21.453125" style="129" customWidth="1"/>
    <col min="259" max="263" width="10" style="129" customWidth="1"/>
    <col min="264" max="264" width="51.1796875" style="129" customWidth="1"/>
    <col min="265" max="512" width="8.7265625" style="129"/>
    <col min="513" max="513" width="39.453125" style="129" customWidth="1"/>
    <col min="514" max="514" width="21.453125" style="129" customWidth="1"/>
    <col min="515" max="519" width="10" style="129" customWidth="1"/>
    <col min="520" max="520" width="51.1796875" style="129" customWidth="1"/>
    <col min="521" max="768" width="8.7265625" style="129"/>
    <col min="769" max="769" width="39.453125" style="129" customWidth="1"/>
    <col min="770" max="770" width="21.453125" style="129" customWidth="1"/>
    <col min="771" max="775" width="10" style="129" customWidth="1"/>
    <col min="776" max="776" width="51.1796875" style="129" customWidth="1"/>
    <col min="777" max="1024" width="8.7265625" style="129"/>
    <col min="1025" max="1025" width="39.453125" style="129" customWidth="1"/>
    <col min="1026" max="1026" width="21.453125" style="129" customWidth="1"/>
    <col min="1027" max="1031" width="10" style="129" customWidth="1"/>
    <col min="1032" max="1032" width="51.1796875" style="129" customWidth="1"/>
    <col min="1033" max="1280" width="8.7265625" style="129"/>
    <col min="1281" max="1281" width="39.453125" style="129" customWidth="1"/>
    <col min="1282" max="1282" width="21.453125" style="129" customWidth="1"/>
    <col min="1283" max="1287" width="10" style="129" customWidth="1"/>
    <col min="1288" max="1288" width="51.1796875" style="129" customWidth="1"/>
    <col min="1289" max="1536" width="8.7265625" style="129"/>
    <col min="1537" max="1537" width="39.453125" style="129" customWidth="1"/>
    <col min="1538" max="1538" width="21.453125" style="129" customWidth="1"/>
    <col min="1539" max="1543" width="10" style="129" customWidth="1"/>
    <col min="1544" max="1544" width="51.1796875" style="129" customWidth="1"/>
    <col min="1545" max="1792" width="8.7265625" style="129"/>
    <col min="1793" max="1793" width="39.453125" style="129" customWidth="1"/>
    <col min="1794" max="1794" width="21.453125" style="129" customWidth="1"/>
    <col min="1795" max="1799" width="10" style="129" customWidth="1"/>
    <col min="1800" max="1800" width="51.1796875" style="129" customWidth="1"/>
    <col min="1801" max="2048" width="8.7265625" style="129"/>
    <col min="2049" max="2049" width="39.453125" style="129" customWidth="1"/>
    <col min="2050" max="2050" width="21.453125" style="129" customWidth="1"/>
    <col min="2051" max="2055" width="10" style="129" customWidth="1"/>
    <col min="2056" max="2056" width="51.1796875" style="129" customWidth="1"/>
    <col min="2057" max="2304" width="8.7265625" style="129"/>
    <col min="2305" max="2305" width="39.453125" style="129" customWidth="1"/>
    <col min="2306" max="2306" width="21.453125" style="129" customWidth="1"/>
    <col min="2307" max="2311" width="10" style="129" customWidth="1"/>
    <col min="2312" max="2312" width="51.1796875" style="129" customWidth="1"/>
    <col min="2313" max="2560" width="8.7265625" style="129"/>
    <col min="2561" max="2561" width="39.453125" style="129" customWidth="1"/>
    <col min="2562" max="2562" width="21.453125" style="129" customWidth="1"/>
    <col min="2563" max="2567" width="10" style="129" customWidth="1"/>
    <col min="2568" max="2568" width="51.1796875" style="129" customWidth="1"/>
    <col min="2569" max="2816" width="8.7265625" style="129"/>
    <col min="2817" max="2817" width="39.453125" style="129" customWidth="1"/>
    <col min="2818" max="2818" width="21.453125" style="129" customWidth="1"/>
    <col min="2819" max="2823" width="10" style="129" customWidth="1"/>
    <col min="2824" max="2824" width="51.1796875" style="129" customWidth="1"/>
    <col min="2825" max="3072" width="8.7265625" style="129"/>
    <col min="3073" max="3073" width="39.453125" style="129" customWidth="1"/>
    <col min="3074" max="3074" width="21.453125" style="129" customWidth="1"/>
    <col min="3075" max="3079" width="10" style="129" customWidth="1"/>
    <col min="3080" max="3080" width="51.1796875" style="129" customWidth="1"/>
    <col min="3081" max="3328" width="8.7265625" style="129"/>
    <col min="3329" max="3329" width="39.453125" style="129" customWidth="1"/>
    <col min="3330" max="3330" width="21.453125" style="129" customWidth="1"/>
    <col min="3331" max="3335" width="10" style="129" customWidth="1"/>
    <col min="3336" max="3336" width="51.1796875" style="129" customWidth="1"/>
    <col min="3337" max="3584" width="8.7265625" style="129"/>
    <col min="3585" max="3585" width="39.453125" style="129" customWidth="1"/>
    <col min="3586" max="3586" width="21.453125" style="129" customWidth="1"/>
    <col min="3587" max="3591" width="10" style="129" customWidth="1"/>
    <col min="3592" max="3592" width="51.1796875" style="129" customWidth="1"/>
    <col min="3593" max="3840" width="8.7265625" style="129"/>
    <col min="3841" max="3841" width="39.453125" style="129" customWidth="1"/>
    <col min="3842" max="3842" width="21.453125" style="129" customWidth="1"/>
    <col min="3843" max="3847" width="10" style="129" customWidth="1"/>
    <col min="3848" max="3848" width="51.1796875" style="129" customWidth="1"/>
    <col min="3849" max="4096" width="8.7265625" style="129"/>
    <col min="4097" max="4097" width="39.453125" style="129" customWidth="1"/>
    <col min="4098" max="4098" width="21.453125" style="129" customWidth="1"/>
    <col min="4099" max="4103" width="10" style="129" customWidth="1"/>
    <col min="4104" max="4104" width="51.1796875" style="129" customWidth="1"/>
    <col min="4105" max="4352" width="8.7265625" style="129"/>
    <col min="4353" max="4353" width="39.453125" style="129" customWidth="1"/>
    <col min="4354" max="4354" width="21.453125" style="129" customWidth="1"/>
    <col min="4355" max="4359" width="10" style="129" customWidth="1"/>
    <col min="4360" max="4360" width="51.1796875" style="129" customWidth="1"/>
    <col min="4361" max="4608" width="8.7265625" style="129"/>
    <col min="4609" max="4609" width="39.453125" style="129" customWidth="1"/>
    <col min="4610" max="4610" width="21.453125" style="129" customWidth="1"/>
    <col min="4611" max="4615" width="10" style="129" customWidth="1"/>
    <col min="4616" max="4616" width="51.1796875" style="129" customWidth="1"/>
    <col min="4617" max="4864" width="8.7265625" style="129"/>
    <col min="4865" max="4865" width="39.453125" style="129" customWidth="1"/>
    <col min="4866" max="4866" width="21.453125" style="129" customWidth="1"/>
    <col min="4867" max="4871" width="10" style="129" customWidth="1"/>
    <col min="4872" max="4872" width="51.1796875" style="129" customWidth="1"/>
    <col min="4873" max="5120" width="8.7265625" style="129"/>
    <col min="5121" max="5121" width="39.453125" style="129" customWidth="1"/>
    <col min="5122" max="5122" width="21.453125" style="129" customWidth="1"/>
    <col min="5123" max="5127" width="10" style="129" customWidth="1"/>
    <col min="5128" max="5128" width="51.1796875" style="129" customWidth="1"/>
    <col min="5129" max="5376" width="8.7265625" style="129"/>
    <col min="5377" max="5377" width="39.453125" style="129" customWidth="1"/>
    <col min="5378" max="5378" width="21.453125" style="129" customWidth="1"/>
    <col min="5379" max="5383" width="10" style="129" customWidth="1"/>
    <col min="5384" max="5384" width="51.1796875" style="129" customWidth="1"/>
    <col min="5385" max="5632" width="8.7265625" style="129"/>
    <col min="5633" max="5633" width="39.453125" style="129" customWidth="1"/>
    <col min="5634" max="5634" width="21.453125" style="129" customWidth="1"/>
    <col min="5635" max="5639" width="10" style="129" customWidth="1"/>
    <col min="5640" max="5640" width="51.1796875" style="129" customWidth="1"/>
    <col min="5641" max="5888" width="8.7265625" style="129"/>
    <col min="5889" max="5889" width="39.453125" style="129" customWidth="1"/>
    <col min="5890" max="5890" width="21.453125" style="129" customWidth="1"/>
    <col min="5891" max="5895" width="10" style="129" customWidth="1"/>
    <col min="5896" max="5896" width="51.1796875" style="129" customWidth="1"/>
    <col min="5897" max="6144" width="8.7265625" style="129"/>
    <col min="6145" max="6145" width="39.453125" style="129" customWidth="1"/>
    <col min="6146" max="6146" width="21.453125" style="129" customWidth="1"/>
    <col min="6147" max="6151" width="10" style="129" customWidth="1"/>
    <col min="6152" max="6152" width="51.1796875" style="129" customWidth="1"/>
    <col min="6153" max="6400" width="8.7265625" style="129"/>
    <col min="6401" max="6401" width="39.453125" style="129" customWidth="1"/>
    <col min="6402" max="6402" width="21.453125" style="129" customWidth="1"/>
    <col min="6403" max="6407" width="10" style="129" customWidth="1"/>
    <col min="6408" max="6408" width="51.1796875" style="129" customWidth="1"/>
    <col min="6409" max="6656" width="8.7265625" style="129"/>
    <col min="6657" max="6657" width="39.453125" style="129" customWidth="1"/>
    <col min="6658" max="6658" width="21.453125" style="129" customWidth="1"/>
    <col min="6659" max="6663" width="10" style="129" customWidth="1"/>
    <col min="6664" max="6664" width="51.1796875" style="129" customWidth="1"/>
    <col min="6665" max="6912" width="8.7265625" style="129"/>
    <col min="6913" max="6913" width="39.453125" style="129" customWidth="1"/>
    <col min="6914" max="6914" width="21.453125" style="129" customWidth="1"/>
    <col min="6915" max="6919" width="10" style="129" customWidth="1"/>
    <col min="6920" max="6920" width="51.1796875" style="129" customWidth="1"/>
    <col min="6921" max="7168" width="8.7265625" style="129"/>
    <col min="7169" max="7169" width="39.453125" style="129" customWidth="1"/>
    <col min="7170" max="7170" width="21.453125" style="129" customWidth="1"/>
    <col min="7171" max="7175" width="10" style="129" customWidth="1"/>
    <col min="7176" max="7176" width="51.1796875" style="129" customWidth="1"/>
    <col min="7177" max="7424" width="8.7265625" style="129"/>
    <col min="7425" max="7425" width="39.453125" style="129" customWidth="1"/>
    <col min="7426" max="7426" width="21.453125" style="129" customWidth="1"/>
    <col min="7427" max="7431" width="10" style="129" customWidth="1"/>
    <col min="7432" max="7432" width="51.1796875" style="129" customWidth="1"/>
    <col min="7433" max="7680" width="8.7265625" style="129"/>
    <col min="7681" max="7681" width="39.453125" style="129" customWidth="1"/>
    <col min="7682" max="7682" width="21.453125" style="129" customWidth="1"/>
    <col min="7683" max="7687" width="10" style="129" customWidth="1"/>
    <col min="7688" max="7688" width="51.1796875" style="129" customWidth="1"/>
    <col min="7689" max="7936" width="8.7265625" style="129"/>
    <col min="7937" max="7937" width="39.453125" style="129" customWidth="1"/>
    <col min="7938" max="7938" width="21.453125" style="129" customWidth="1"/>
    <col min="7939" max="7943" width="10" style="129" customWidth="1"/>
    <col min="7944" max="7944" width="51.1796875" style="129" customWidth="1"/>
    <col min="7945" max="8192" width="8.7265625" style="129"/>
    <col min="8193" max="8193" width="39.453125" style="129" customWidth="1"/>
    <col min="8194" max="8194" width="21.453125" style="129" customWidth="1"/>
    <col min="8195" max="8199" width="10" style="129" customWidth="1"/>
    <col min="8200" max="8200" width="51.1796875" style="129" customWidth="1"/>
    <col min="8201" max="8448" width="8.7265625" style="129"/>
    <col min="8449" max="8449" width="39.453125" style="129" customWidth="1"/>
    <col min="8450" max="8450" width="21.453125" style="129" customWidth="1"/>
    <col min="8451" max="8455" width="10" style="129" customWidth="1"/>
    <col min="8456" max="8456" width="51.1796875" style="129" customWidth="1"/>
    <col min="8457" max="8704" width="8.7265625" style="129"/>
    <col min="8705" max="8705" width="39.453125" style="129" customWidth="1"/>
    <col min="8706" max="8706" width="21.453125" style="129" customWidth="1"/>
    <col min="8707" max="8711" width="10" style="129" customWidth="1"/>
    <col min="8712" max="8712" width="51.1796875" style="129" customWidth="1"/>
    <col min="8713" max="8960" width="8.7265625" style="129"/>
    <col min="8961" max="8961" width="39.453125" style="129" customWidth="1"/>
    <col min="8962" max="8962" width="21.453125" style="129" customWidth="1"/>
    <col min="8963" max="8967" width="10" style="129" customWidth="1"/>
    <col min="8968" max="8968" width="51.1796875" style="129" customWidth="1"/>
    <col min="8969" max="9216" width="8.7265625" style="129"/>
    <col min="9217" max="9217" width="39.453125" style="129" customWidth="1"/>
    <col min="9218" max="9218" width="21.453125" style="129" customWidth="1"/>
    <col min="9219" max="9223" width="10" style="129" customWidth="1"/>
    <col min="9224" max="9224" width="51.1796875" style="129" customWidth="1"/>
    <col min="9225" max="9472" width="8.7265625" style="129"/>
    <col min="9473" max="9473" width="39.453125" style="129" customWidth="1"/>
    <col min="9474" max="9474" width="21.453125" style="129" customWidth="1"/>
    <col min="9475" max="9479" width="10" style="129" customWidth="1"/>
    <col min="9480" max="9480" width="51.1796875" style="129" customWidth="1"/>
    <col min="9481" max="9728" width="8.7265625" style="129"/>
    <col min="9729" max="9729" width="39.453125" style="129" customWidth="1"/>
    <col min="9730" max="9730" width="21.453125" style="129" customWidth="1"/>
    <col min="9731" max="9735" width="10" style="129" customWidth="1"/>
    <col min="9736" max="9736" width="51.1796875" style="129" customWidth="1"/>
    <col min="9737" max="9984" width="8.7265625" style="129"/>
    <col min="9985" max="9985" width="39.453125" style="129" customWidth="1"/>
    <col min="9986" max="9986" width="21.453125" style="129" customWidth="1"/>
    <col min="9987" max="9991" width="10" style="129" customWidth="1"/>
    <col min="9992" max="9992" width="51.1796875" style="129" customWidth="1"/>
    <col min="9993" max="10240" width="8.7265625" style="129"/>
    <col min="10241" max="10241" width="39.453125" style="129" customWidth="1"/>
    <col min="10242" max="10242" width="21.453125" style="129" customWidth="1"/>
    <col min="10243" max="10247" width="10" style="129" customWidth="1"/>
    <col min="10248" max="10248" width="51.1796875" style="129" customWidth="1"/>
    <col min="10249" max="10496" width="8.7265625" style="129"/>
    <col min="10497" max="10497" width="39.453125" style="129" customWidth="1"/>
    <col min="10498" max="10498" width="21.453125" style="129" customWidth="1"/>
    <col min="10499" max="10503" width="10" style="129" customWidth="1"/>
    <col min="10504" max="10504" width="51.1796875" style="129" customWidth="1"/>
    <col min="10505" max="10752" width="8.7265625" style="129"/>
    <col min="10753" max="10753" width="39.453125" style="129" customWidth="1"/>
    <col min="10754" max="10754" width="21.453125" style="129" customWidth="1"/>
    <col min="10755" max="10759" width="10" style="129" customWidth="1"/>
    <col min="10760" max="10760" width="51.1796875" style="129" customWidth="1"/>
    <col min="10761" max="11008" width="8.7265625" style="129"/>
    <col min="11009" max="11009" width="39.453125" style="129" customWidth="1"/>
    <col min="11010" max="11010" width="21.453125" style="129" customWidth="1"/>
    <col min="11011" max="11015" width="10" style="129" customWidth="1"/>
    <col min="11016" max="11016" width="51.1796875" style="129" customWidth="1"/>
    <col min="11017" max="11264" width="8.7265625" style="129"/>
    <col min="11265" max="11265" width="39.453125" style="129" customWidth="1"/>
    <col min="11266" max="11266" width="21.453125" style="129" customWidth="1"/>
    <col min="11267" max="11271" width="10" style="129" customWidth="1"/>
    <col min="11272" max="11272" width="51.1796875" style="129" customWidth="1"/>
    <col min="11273" max="11520" width="8.7265625" style="129"/>
    <col min="11521" max="11521" width="39.453125" style="129" customWidth="1"/>
    <col min="11522" max="11522" width="21.453125" style="129" customWidth="1"/>
    <col min="11523" max="11527" width="10" style="129" customWidth="1"/>
    <col min="11528" max="11528" width="51.1796875" style="129" customWidth="1"/>
    <col min="11529" max="11776" width="8.7265625" style="129"/>
    <col min="11777" max="11777" width="39.453125" style="129" customWidth="1"/>
    <col min="11778" max="11778" width="21.453125" style="129" customWidth="1"/>
    <col min="11779" max="11783" width="10" style="129" customWidth="1"/>
    <col min="11784" max="11784" width="51.1796875" style="129" customWidth="1"/>
    <col min="11785" max="12032" width="8.7265625" style="129"/>
    <col min="12033" max="12033" width="39.453125" style="129" customWidth="1"/>
    <col min="12034" max="12034" width="21.453125" style="129" customWidth="1"/>
    <col min="12035" max="12039" width="10" style="129" customWidth="1"/>
    <col min="12040" max="12040" width="51.1796875" style="129" customWidth="1"/>
    <col min="12041" max="12288" width="8.7265625" style="129"/>
    <col min="12289" max="12289" width="39.453125" style="129" customWidth="1"/>
    <col min="12290" max="12290" width="21.453125" style="129" customWidth="1"/>
    <col min="12291" max="12295" width="10" style="129" customWidth="1"/>
    <col min="12296" max="12296" width="51.1796875" style="129" customWidth="1"/>
    <col min="12297" max="12544" width="8.7265625" style="129"/>
    <col min="12545" max="12545" width="39.453125" style="129" customWidth="1"/>
    <col min="12546" max="12546" width="21.453125" style="129" customWidth="1"/>
    <col min="12547" max="12551" width="10" style="129" customWidth="1"/>
    <col min="12552" max="12552" width="51.1796875" style="129" customWidth="1"/>
    <col min="12553" max="12800" width="8.7265625" style="129"/>
    <col min="12801" max="12801" width="39.453125" style="129" customWidth="1"/>
    <col min="12802" max="12802" width="21.453125" style="129" customWidth="1"/>
    <col min="12803" max="12807" width="10" style="129" customWidth="1"/>
    <col min="12808" max="12808" width="51.1796875" style="129" customWidth="1"/>
    <col min="12809" max="13056" width="8.7265625" style="129"/>
    <col min="13057" max="13057" width="39.453125" style="129" customWidth="1"/>
    <col min="13058" max="13058" width="21.453125" style="129" customWidth="1"/>
    <col min="13059" max="13063" width="10" style="129" customWidth="1"/>
    <col min="13064" max="13064" width="51.1796875" style="129" customWidth="1"/>
    <col min="13065" max="13312" width="8.7265625" style="129"/>
    <col min="13313" max="13313" width="39.453125" style="129" customWidth="1"/>
    <col min="13314" max="13314" width="21.453125" style="129" customWidth="1"/>
    <col min="13315" max="13319" width="10" style="129" customWidth="1"/>
    <col min="13320" max="13320" width="51.1796875" style="129" customWidth="1"/>
    <col min="13321" max="13568" width="8.7265625" style="129"/>
    <col min="13569" max="13569" width="39.453125" style="129" customWidth="1"/>
    <col min="13570" max="13570" width="21.453125" style="129" customWidth="1"/>
    <col min="13571" max="13575" width="10" style="129" customWidth="1"/>
    <col min="13576" max="13576" width="51.1796875" style="129" customWidth="1"/>
    <col min="13577" max="13824" width="8.7265625" style="129"/>
    <col min="13825" max="13825" width="39.453125" style="129" customWidth="1"/>
    <col min="13826" max="13826" width="21.453125" style="129" customWidth="1"/>
    <col min="13827" max="13831" width="10" style="129" customWidth="1"/>
    <col min="13832" max="13832" width="51.1796875" style="129" customWidth="1"/>
    <col min="13833" max="14080" width="8.7265625" style="129"/>
    <col min="14081" max="14081" width="39.453125" style="129" customWidth="1"/>
    <col min="14082" max="14082" width="21.453125" style="129" customWidth="1"/>
    <col min="14083" max="14087" width="10" style="129" customWidth="1"/>
    <col min="14088" max="14088" width="51.1796875" style="129" customWidth="1"/>
    <col min="14089" max="14336" width="8.7265625" style="129"/>
    <col min="14337" max="14337" width="39.453125" style="129" customWidth="1"/>
    <col min="14338" max="14338" width="21.453125" style="129" customWidth="1"/>
    <col min="14339" max="14343" width="10" style="129" customWidth="1"/>
    <col min="14344" max="14344" width="51.1796875" style="129" customWidth="1"/>
    <col min="14345" max="14592" width="8.7265625" style="129"/>
    <col min="14593" max="14593" width="39.453125" style="129" customWidth="1"/>
    <col min="14594" max="14594" width="21.453125" style="129" customWidth="1"/>
    <col min="14595" max="14599" width="10" style="129" customWidth="1"/>
    <col min="14600" max="14600" width="51.1796875" style="129" customWidth="1"/>
    <col min="14601" max="14848" width="8.7265625" style="129"/>
    <col min="14849" max="14849" width="39.453125" style="129" customWidth="1"/>
    <col min="14850" max="14850" width="21.453125" style="129" customWidth="1"/>
    <col min="14851" max="14855" width="10" style="129" customWidth="1"/>
    <col min="14856" max="14856" width="51.1796875" style="129" customWidth="1"/>
    <col min="14857" max="15104" width="8.7265625" style="129"/>
    <col min="15105" max="15105" width="39.453125" style="129" customWidth="1"/>
    <col min="15106" max="15106" width="21.453125" style="129" customWidth="1"/>
    <col min="15107" max="15111" width="10" style="129" customWidth="1"/>
    <col min="15112" max="15112" width="51.1796875" style="129" customWidth="1"/>
    <col min="15113" max="15360" width="8.7265625" style="129"/>
    <col min="15361" max="15361" width="39.453125" style="129" customWidth="1"/>
    <col min="15362" max="15362" width="21.453125" style="129" customWidth="1"/>
    <col min="15363" max="15367" width="10" style="129" customWidth="1"/>
    <col min="15368" max="15368" width="51.1796875" style="129" customWidth="1"/>
    <col min="15369" max="15616" width="8.7265625" style="129"/>
    <col min="15617" max="15617" width="39.453125" style="129" customWidth="1"/>
    <col min="15618" max="15618" width="21.453125" style="129" customWidth="1"/>
    <col min="15619" max="15623" width="10" style="129" customWidth="1"/>
    <col min="15624" max="15624" width="51.1796875" style="129" customWidth="1"/>
    <col min="15625" max="15872" width="8.7265625" style="129"/>
    <col min="15873" max="15873" width="39.453125" style="129" customWidth="1"/>
    <col min="15874" max="15874" width="21.453125" style="129" customWidth="1"/>
    <col min="15875" max="15879" width="10" style="129" customWidth="1"/>
    <col min="15880" max="15880" width="51.1796875" style="129" customWidth="1"/>
    <col min="15881" max="16128" width="8.7265625" style="129"/>
    <col min="16129" max="16129" width="39.453125" style="129" customWidth="1"/>
    <col min="16130" max="16130" width="21.453125" style="129" customWidth="1"/>
    <col min="16131" max="16135" width="10" style="129" customWidth="1"/>
    <col min="16136" max="16136" width="51.1796875" style="129" customWidth="1"/>
    <col min="16137" max="16384" width="8.7265625" style="129"/>
  </cols>
  <sheetData>
    <row r="1" spans="1:7" ht="15.5">
      <c r="A1" s="128" t="s">
        <v>612</v>
      </c>
    </row>
    <row r="2" spans="1:7">
      <c r="A2" s="130" t="s">
        <v>589</v>
      </c>
      <c r="B2" s="130" t="s">
        <v>590</v>
      </c>
    </row>
    <row r="3" spans="1:7">
      <c r="A3" s="130" t="s">
        <v>591</v>
      </c>
      <c r="B3" s="130" t="s">
        <v>592</v>
      </c>
    </row>
    <row r="4" spans="1:7" ht="137.5" customHeight="1">
      <c r="A4" s="130" t="s">
        <v>593</v>
      </c>
      <c r="B4" s="131" t="s">
        <v>613</v>
      </c>
    </row>
    <row r="5" spans="1:7">
      <c r="A5" s="130" t="s">
        <v>594</v>
      </c>
      <c r="B5" s="132">
        <v>42515</v>
      </c>
    </row>
    <row r="6" spans="1:7" ht="13">
      <c r="A6" s="133" t="s">
        <v>595</v>
      </c>
    </row>
    <row r="7" spans="1:7" ht="13">
      <c r="A7" s="133" t="s">
        <v>596</v>
      </c>
      <c r="B7" s="134" t="s">
        <v>597</v>
      </c>
      <c r="E7" s="135"/>
      <c r="G7" s="135"/>
    </row>
    <row r="8" spans="1:7" ht="13">
      <c r="B8" s="134" t="s">
        <v>614</v>
      </c>
      <c r="E8" s="135"/>
      <c r="G8" s="135"/>
    </row>
    <row r="9" spans="1:7" ht="13">
      <c r="B9" s="134" t="s">
        <v>598</v>
      </c>
      <c r="E9" s="135"/>
      <c r="G9" s="135"/>
    </row>
    <row r="10" spans="1:7" ht="13">
      <c r="B10" s="134" t="s">
        <v>615</v>
      </c>
      <c r="E10" s="135"/>
      <c r="G10" s="135"/>
    </row>
    <row r="11" spans="1:7">
      <c r="E11" s="135"/>
      <c r="G11" s="135"/>
    </row>
    <row r="12" spans="1:7" ht="14">
      <c r="A12" s="136" t="s">
        <v>610</v>
      </c>
      <c r="B12" s="134" t="s">
        <v>616</v>
      </c>
      <c r="E12" s="135"/>
      <c r="G12" s="135"/>
    </row>
    <row r="13" spans="1:7" ht="14">
      <c r="A13" s="136" t="s">
        <v>599</v>
      </c>
      <c r="B13" s="134" t="s">
        <v>617</v>
      </c>
      <c r="E13" s="135"/>
      <c r="G13" s="135"/>
    </row>
    <row r="14" spans="1:7" ht="14">
      <c r="A14" s="136" t="s">
        <v>609</v>
      </c>
      <c r="B14" s="134" t="s">
        <v>608</v>
      </c>
      <c r="E14" s="135"/>
      <c r="G14" s="135"/>
    </row>
    <row r="15" spans="1:7" ht="14">
      <c r="A15" s="136" t="s">
        <v>600</v>
      </c>
      <c r="B15" s="134" t="s">
        <v>618</v>
      </c>
      <c r="E15" s="135"/>
      <c r="G15" s="135"/>
    </row>
    <row r="16" spans="1:7">
      <c r="E16" s="135"/>
      <c r="G16" s="135"/>
    </row>
    <row r="17" spans="1:7" ht="13">
      <c r="A17" s="573" t="s">
        <v>601</v>
      </c>
      <c r="B17" s="574"/>
      <c r="C17" s="137" t="s">
        <v>607</v>
      </c>
      <c r="D17" s="137" t="s">
        <v>3</v>
      </c>
      <c r="E17" s="137" t="s">
        <v>4</v>
      </c>
      <c r="F17" s="137" t="s">
        <v>5</v>
      </c>
      <c r="G17" s="137" t="s">
        <v>6</v>
      </c>
    </row>
    <row r="18" spans="1:7" ht="13">
      <c r="A18" s="138" t="s">
        <v>619</v>
      </c>
      <c r="B18" s="138" t="s">
        <v>603</v>
      </c>
      <c r="C18" s="139">
        <v>0</v>
      </c>
      <c r="D18" s="139"/>
      <c r="E18" s="139"/>
      <c r="F18" s="139"/>
      <c r="G18" s="139"/>
    </row>
    <row r="19" spans="1:7" ht="13">
      <c r="A19" s="138"/>
      <c r="B19" s="138" t="s">
        <v>620</v>
      </c>
      <c r="C19" s="139">
        <v>1</v>
      </c>
      <c r="D19" s="139"/>
      <c r="E19" s="139"/>
      <c r="F19" s="139"/>
      <c r="G19" s="139"/>
    </row>
    <row r="20" spans="1:7" ht="13">
      <c r="A20" s="138"/>
      <c r="B20" s="138" t="s">
        <v>604</v>
      </c>
      <c r="C20" s="139">
        <v>0</v>
      </c>
      <c r="D20" s="139"/>
      <c r="E20" s="139"/>
      <c r="F20" s="139"/>
      <c r="G20" s="139"/>
    </row>
    <row r="21" spans="1:7" ht="26">
      <c r="A21" s="140"/>
      <c r="B21" s="141" t="s">
        <v>621</v>
      </c>
      <c r="C21" s="139">
        <v>1</v>
      </c>
      <c r="D21" s="139"/>
      <c r="E21" s="139"/>
      <c r="F21" s="139"/>
      <c r="G21" s="139"/>
    </row>
    <row r="22" spans="1:7">
      <c r="E22" s="135"/>
      <c r="G22" s="135"/>
    </row>
    <row r="23" spans="1:7">
      <c r="E23" s="135"/>
      <c r="G23" s="135"/>
    </row>
    <row r="24" spans="1:7" ht="13">
      <c r="A24" s="138" t="s">
        <v>610</v>
      </c>
      <c r="E24" s="135"/>
      <c r="G24" s="135"/>
    </row>
    <row r="25" spans="1:7" ht="13">
      <c r="A25" s="142" t="s">
        <v>622</v>
      </c>
      <c r="B25" s="138" t="s">
        <v>623</v>
      </c>
      <c r="C25" s="138" t="s">
        <v>624</v>
      </c>
      <c r="D25" s="138" t="s">
        <v>625</v>
      </c>
      <c r="E25" s="135"/>
      <c r="G25" s="135"/>
    </row>
    <row r="26" spans="1:7" ht="37.5">
      <c r="A26" s="143" t="s">
        <v>626</v>
      </c>
      <c r="B26" s="575" t="s">
        <v>627</v>
      </c>
      <c r="C26" s="578" t="s">
        <v>628</v>
      </c>
      <c r="D26" s="578" t="s">
        <v>629</v>
      </c>
      <c r="E26" s="135"/>
      <c r="G26" s="135"/>
    </row>
    <row r="27" spans="1:7" ht="25">
      <c r="A27" s="143" t="s">
        <v>630</v>
      </c>
      <c r="B27" s="576"/>
      <c r="C27" s="579"/>
      <c r="D27" s="581"/>
      <c r="E27" s="135"/>
      <c r="G27" s="135"/>
    </row>
    <row r="28" spans="1:7" ht="25">
      <c r="A28" s="143" t="s">
        <v>631</v>
      </c>
      <c r="B28" s="576"/>
      <c r="C28" s="579"/>
      <c r="D28" s="581"/>
      <c r="E28" s="135"/>
      <c r="G28" s="135"/>
    </row>
    <row r="29" spans="1:7" ht="18.75" customHeight="1">
      <c r="A29" s="143" t="s">
        <v>632</v>
      </c>
      <c r="B29" s="576"/>
      <c r="C29" s="579"/>
      <c r="D29" s="581"/>
      <c r="E29" s="135"/>
      <c r="G29" s="135"/>
    </row>
    <row r="30" spans="1:7" ht="21.75" customHeight="1">
      <c r="A30" s="143" t="s">
        <v>633</v>
      </c>
      <c r="B30" s="576"/>
      <c r="C30" s="579"/>
      <c r="D30" s="581"/>
      <c r="E30" s="135"/>
      <c r="G30" s="135"/>
    </row>
    <row r="31" spans="1:7" ht="31.5" customHeight="1">
      <c r="A31" s="143" t="s">
        <v>634</v>
      </c>
      <c r="B31" s="577"/>
      <c r="C31" s="580"/>
      <c r="D31" s="582"/>
      <c r="E31" s="135"/>
      <c r="G31" s="135"/>
    </row>
    <row r="32" spans="1:7">
      <c r="E32" s="135"/>
      <c r="G32" s="135"/>
    </row>
    <row r="33" spans="1:7">
      <c r="E33" s="135"/>
      <c r="G33" s="135"/>
    </row>
    <row r="34" spans="1:7" ht="13">
      <c r="A34" s="138" t="s">
        <v>599</v>
      </c>
      <c r="E34" s="135"/>
      <c r="G34" s="135"/>
    </row>
    <row r="35" spans="1:7" ht="13">
      <c r="A35" s="144"/>
      <c r="B35" s="138" t="s">
        <v>635</v>
      </c>
      <c r="C35" s="138" t="s">
        <v>602</v>
      </c>
      <c r="D35" s="138" t="s">
        <v>606</v>
      </c>
      <c r="E35" s="138" t="s">
        <v>607</v>
      </c>
      <c r="G35" s="135"/>
    </row>
    <row r="36" spans="1:7" ht="17" customHeight="1">
      <c r="A36" s="145" t="s">
        <v>636</v>
      </c>
      <c r="B36" s="146">
        <v>1</v>
      </c>
      <c r="C36" s="147">
        <v>1</v>
      </c>
      <c r="D36" s="147">
        <v>1</v>
      </c>
      <c r="E36" s="147">
        <v>1</v>
      </c>
    </row>
    <row r="37" spans="1:7" ht="25">
      <c r="A37" s="148" t="s">
        <v>637</v>
      </c>
      <c r="B37" s="146">
        <v>0</v>
      </c>
      <c r="C37" s="147">
        <f>ROUNDUP((SQRT(B37)),0)</f>
        <v>0</v>
      </c>
      <c r="D37" s="147">
        <v>0</v>
      </c>
      <c r="E37" s="147">
        <v>0</v>
      </c>
    </row>
    <row r="38" spans="1:7" ht="14">
      <c r="C38" s="149"/>
    </row>
    <row r="39" spans="1:7" ht="13">
      <c r="A39" s="134"/>
      <c r="C39" s="134"/>
      <c r="D39" s="134"/>
      <c r="E39" s="134"/>
      <c r="F39" s="134"/>
    </row>
    <row r="40" spans="1:7" ht="13">
      <c r="A40" s="138" t="s">
        <v>600</v>
      </c>
    </row>
    <row r="41" spans="1:7" ht="13">
      <c r="A41" s="138"/>
      <c r="B41" s="138" t="s">
        <v>605</v>
      </c>
      <c r="C41" s="138" t="s">
        <v>602</v>
      </c>
      <c r="D41" s="138" t="s">
        <v>606</v>
      </c>
      <c r="E41" s="138" t="s">
        <v>607</v>
      </c>
    </row>
    <row r="42" spans="1:7" ht="13">
      <c r="A42" s="150" t="s">
        <v>638</v>
      </c>
      <c r="B42" s="151"/>
      <c r="C42" s="152"/>
      <c r="D42" s="152"/>
      <c r="E42" s="152"/>
    </row>
    <row r="43" spans="1:7" ht="12.75" customHeight="1">
      <c r="A43" s="153" t="s">
        <v>639</v>
      </c>
      <c r="B43" s="146">
        <v>0</v>
      </c>
      <c r="C43" s="147">
        <v>5</v>
      </c>
      <c r="D43" s="147">
        <v>5</v>
      </c>
      <c r="E43" s="147">
        <v>5</v>
      </c>
      <c r="F43" s="154"/>
    </row>
    <row r="44" spans="1:7" ht="12.75" customHeight="1">
      <c r="A44" s="155" t="s">
        <v>640</v>
      </c>
      <c r="B44" s="146">
        <v>0</v>
      </c>
      <c r="C44" s="147">
        <v>7</v>
      </c>
      <c r="D44" s="147">
        <v>7</v>
      </c>
      <c r="E44" s="147">
        <v>7</v>
      </c>
      <c r="F44" s="154"/>
    </row>
    <row r="45" spans="1:7" ht="12.75" customHeight="1">
      <c r="A45" s="155" t="s">
        <v>641</v>
      </c>
      <c r="B45" s="146">
        <v>0</v>
      </c>
      <c r="C45" s="147">
        <v>9</v>
      </c>
      <c r="D45" s="147">
        <v>9</v>
      </c>
      <c r="E45" s="147">
        <v>9</v>
      </c>
    </row>
    <row r="46" spans="1:7" ht="12.75" customHeight="1">
      <c r="A46" s="155" t="s">
        <v>642</v>
      </c>
      <c r="B46" s="146">
        <v>0</v>
      </c>
      <c r="C46" s="147">
        <v>10</v>
      </c>
      <c r="D46" s="147">
        <v>10</v>
      </c>
      <c r="E46" s="147">
        <v>10</v>
      </c>
    </row>
    <row r="47" spans="1:7" ht="12.75" customHeight="1">
      <c r="A47" s="150" t="s">
        <v>643</v>
      </c>
      <c r="B47" s="151"/>
      <c r="C47" s="152"/>
      <c r="D47" s="152"/>
      <c r="E47" s="152"/>
    </row>
    <row r="48" spans="1:7" ht="12.75" customHeight="1">
      <c r="A48" s="153" t="s">
        <v>639</v>
      </c>
      <c r="B48" s="146">
        <v>0</v>
      </c>
      <c r="C48" s="147">
        <f>ROUNDUP(1.1*(5),0)</f>
        <v>6</v>
      </c>
      <c r="D48" s="147">
        <f>ROUNDUP(1.1*(5),0)</f>
        <v>6</v>
      </c>
      <c r="E48" s="147">
        <f>ROUNDUP(1.1*(5),0)</f>
        <v>6</v>
      </c>
    </row>
    <row r="49" spans="1:6" ht="12.75" customHeight="1">
      <c r="A49" s="155" t="s">
        <v>640</v>
      </c>
      <c r="B49" s="146">
        <v>0</v>
      </c>
      <c r="C49" s="147">
        <f>ROUNDUP(1.1*(7),0)</f>
        <v>8</v>
      </c>
      <c r="D49" s="147">
        <f>ROUNDUP(1.1*(7),0)</f>
        <v>8</v>
      </c>
      <c r="E49" s="147">
        <f>ROUNDUP(1.1*(7),0)</f>
        <v>8</v>
      </c>
    </row>
    <row r="50" spans="1:6" ht="12.75" customHeight="1">
      <c r="A50" s="155" t="s">
        <v>641</v>
      </c>
      <c r="B50" s="146">
        <v>0</v>
      </c>
      <c r="C50" s="147">
        <f>ROUNDUP(1.1*(9),0)</f>
        <v>10</v>
      </c>
      <c r="D50" s="147">
        <f>ROUNDUP(1.1*(9),0)</f>
        <v>10</v>
      </c>
      <c r="E50" s="147">
        <f>ROUNDUP(1.1*(9),0)</f>
        <v>10</v>
      </c>
    </row>
    <row r="51" spans="1:6" ht="12.75" customHeight="1">
      <c r="A51" s="155" t="s">
        <v>642</v>
      </c>
      <c r="B51" s="146">
        <v>0</v>
      </c>
      <c r="C51" s="147">
        <f>ROUNDUP(1.1*(10),0)</f>
        <v>11</v>
      </c>
      <c r="D51" s="147">
        <f>ROUNDUP(1.1*(10),0)</f>
        <v>11</v>
      </c>
      <c r="E51" s="147">
        <f>ROUNDUP(1.1*(10),0)</f>
        <v>11</v>
      </c>
    </row>
    <row r="52" spans="1:6" ht="12.75" customHeight="1">
      <c r="A52" s="150" t="s">
        <v>644</v>
      </c>
      <c r="B52" s="151"/>
      <c r="C52" s="152"/>
      <c r="D52" s="152"/>
      <c r="E52" s="152"/>
    </row>
    <row r="53" spans="1:6" ht="12.75" customHeight="1">
      <c r="A53" s="153" t="s">
        <v>639</v>
      </c>
      <c r="B53" s="146">
        <v>0</v>
      </c>
      <c r="C53" s="147">
        <f>ROUNDUP(1.2*(5),0)</f>
        <v>6</v>
      </c>
      <c r="D53" s="147">
        <f>ROUNDUP(1.2*(5),0)</f>
        <v>6</v>
      </c>
      <c r="E53" s="147">
        <f>ROUNDUP(1.2*(5),0)</f>
        <v>6</v>
      </c>
      <c r="F53" s="156"/>
    </row>
    <row r="54" spans="1:6" ht="12.75" customHeight="1">
      <c r="A54" s="155" t="s">
        <v>640</v>
      </c>
      <c r="B54" s="146">
        <v>0</v>
      </c>
      <c r="C54" s="147">
        <f>ROUNDUP(1.2*(7),0)</f>
        <v>9</v>
      </c>
      <c r="D54" s="147">
        <f>ROUNDUP(1.2*(7),0)</f>
        <v>9</v>
      </c>
      <c r="E54" s="147">
        <f>ROUNDUP(1.2*(7),0)</f>
        <v>9</v>
      </c>
      <c r="F54" s="154"/>
    </row>
    <row r="55" spans="1:6" ht="12.75" customHeight="1">
      <c r="A55" s="155" t="s">
        <v>641</v>
      </c>
      <c r="B55" s="146">
        <v>0</v>
      </c>
      <c r="C55" s="147">
        <f>ROUNDUP(1.2*(9),0)</f>
        <v>11</v>
      </c>
      <c r="D55" s="147">
        <f>ROUNDUP(1.2*(9),0)</f>
        <v>11</v>
      </c>
      <c r="E55" s="147">
        <f>ROUNDUP(1.2*(9),0)</f>
        <v>11</v>
      </c>
    </row>
    <row r="56" spans="1:6" ht="12.75" customHeight="1">
      <c r="A56" s="155" t="s">
        <v>642</v>
      </c>
      <c r="B56" s="146">
        <v>0</v>
      </c>
      <c r="C56" s="147">
        <f>ROUNDUP(1.2*(10),0)</f>
        <v>12</v>
      </c>
      <c r="D56" s="147">
        <f>ROUNDUP(1.2*(10),0)</f>
        <v>12</v>
      </c>
      <c r="E56" s="147">
        <f>ROUNDUP(1.2*(10),0)</f>
        <v>12</v>
      </c>
    </row>
    <row r="57" spans="1:6">
      <c r="B57" s="147"/>
      <c r="C57" s="147"/>
      <c r="D57" s="147"/>
      <c r="E57" s="147"/>
    </row>
    <row r="59" spans="1:6" ht="13">
      <c r="A59" s="138" t="s">
        <v>609</v>
      </c>
      <c r="D59" s="133"/>
    </row>
    <row r="60" spans="1:6" ht="13">
      <c r="A60" s="138" t="s">
        <v>611</v>
      </c>
      <c r="B60" s="133"/>
    </row>
    <row r="61" spans="1:6" ht="30.75" customHeight="1">
      <c r="A61" s="571" t="s">
        <v>626</v>
      </c>
      <c r="B61" s="572"/>
      <c r="E61" s="157"/>
    </row>
    <row r="62" spans="1:6" ht="19.5" customHeight="1">
      <c r="A62" s="571" t="s">
        <v>630</v>
      </c>
      <c r="B62" s="572"/>
      <c r="C62" s="134"/>
      <c r="D62" s="134"/>
      <c r="E62" s="134"/>
      <c r="F62" s="134"/>
    </row>
    <row r="63" spans="1:6" ht="18.75" customHeight="1">
      <c r="A63" s="571" t="s">
        <v>631</v>
      </c>
      <c r="B63" s="572"/>
    </row>
    <row r="64" spans="1:6" ht="18" customHeight="1">
      <c r="A64" s="571" t="s">
        <v>632</v>
      </c>
      <c r="B64" s="572"/>
    </row>
    <row r="65" spans="1:2" ht="15" customHeight="1">
      <c r="A65" s="571" t="s">
        <v>633</v>
      </c>
      <c r="B65" s="572"/>
    </row>
    <row r="66" spans="1:2" ht="24.75" customHeight="1">
      <c r="A66" s="571" t="s">
        <v>634</v>
      </c>
      <c r="B66" s="572"/>
    </row>
    <row r="67" spans="1:2" ht="15" customHeight="1">
      <c r="A67" s="583"/>
      <c r="B67" s="584"/>
    </row>
    <row r="68" spans="1:2">
      <c r="A68" s="158"/>
    </row>
  </sheetData>
  <mergeCells count="11">
    <mergeCell ref="A63:B63"/>
    <mergeCell ref="A64:B64"/>
    <mergeCell ref="A65:B65"/>
    <mergeCell ref="A66:B66"/>
    <mergeCell ref="A67:B67"/>
    <mergeCell ref="A62:B62"/>
    <mergeCell ref="A17:B17"/>
    <mergeCell ref="B26:B31"/>
    <mergeCell ref="C26:C31"/>
    <mergeCell ref="D26:D31"/>
    <mergeCell ref="A61:B6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8DA88-3D87-4963-AF3B-74B543A1D39A}">
  <dimension ref="A1:B43"/>
  <sheetViews>
    <sheetView view="pageBreakPreview" zoomScale="110" zoomScaleNormal="100" zoomScaleSheetLayoutView="110" workbookViewId="0">
      <selection activeCell="B1" sqref="B1"/>
    </sheetView>
  </sheetViews>
  <sheetFormatPr defaultColWidth="9" defaultRowHeight="13"/>
  <cols>
    <col min="1" max="1" width="40.453125" style="25" customWidth="1"/>
    <col min="2" max="2" width="46.453125" style="25" customWidth="1"/>
    <col min="3" max="256" width="9" style="187"/>
    <col min="257" max="257" width="40.453125" style="187" customWidth="1"/>
    <col min="258" max="258" width="46.453125" style="187" customWidth="1"/>
    <col min="259" max="512" width="9" style="187"/>
    <col min="513" max="513" width="40.453125" style="187" customWidth="1"/>
    <col min="514" max="514" width="46.453125" style="187" customWidth="1"/>
    <col min="515" max="768" width="9" style="187"/>
    <col min="769" max="769" width="40.453125" style="187" customWidth="1"/>
    <col min="770" max="770" width="46.453125" style="187" customWidth="1"/>
    <col min="771" max="1024" width="9" style="187"/>
    <col min="1025" max="1025" width="40.453125" style="187" customWidth="1"/>
    <col min="1026" max="1026" width="46.453125" style="187" customWidth="1"/>
    <col min="1027" max="1280" width="9" style="187"/>
    <col min="1281" max="1281" width="40.453125" style="187" customWidth="1"/>
    <col min="1282" max="1282" width="46.453125" style="187" customWidth="1"/>
    <col min="1283" max="1536" width="9" style="187"/>
    <col min="1537" max="1537" width="40.453125" style="187" customWidth="1"/>
    <col min="1538" max="1538" width="46.453125" style="187" customWidth="1"/>
    <col min="1539" max="1792" width="9" style="187"/>
    <col min="1793" max="1793" width="40.453125" style="187" customWidth="1"/>
    <col min="1794" max="1794" width="46.453125" style="187" customWidth="1"/>
    <col min="1795" max="2048" width="9" style="187"/>
    <col min="2049" max="2049" width="40.453125" style="187" customWidth="1"/>
    <col min="2050" max="2050" width="46.453125" style="187" customWidth="1"/>
    <col min="2051" max="2304" width="9" style="187"/>
    <col min="2305" max="2305" width="40.453125" style="187" customWidth="1"/>
    <col min="2306" max="2306" width="46.453125" style="187" customWidth="1"/>
    <col min="2307" max="2560" width="9" style="187"/>
    <col min="2561" max="2561" width="40.453125" style="187" customWidth="1"/>
    <col min="2562" max="2562" width="46.453125" style="187" customWidth="1"/>
    <col min="2563" max="2816" width="9" style="187"/>
    <col min="2817" max="2817" width="40.453125" style="187" customWidth="1"/>
    <col min="2818" max="2818" width="46.453125" style="187" customWidth="1"/>
    <col min="2819" max="3072" width="9" style="187"/>
    <col min="3073" max="3073" width="40.453125" style="187" customWidth="1"/>
    <col min="3074" max="3074" width="46.453125" style="187" customWidth="1"/>
    <col min="3075" max="3328" width="9" style="187"/>
    <col min="3329" max="3329" width="40.453125" style="187" customWidth="1"/>
    <col min="3330" max="3330" width="46.453125" style="187" customWidth="1"/>
    <col min="3331" max="3584" width="9" style="187"/>
    <col min="3585" max="3585" width="40.453125" style="187" customWidth="1"/>
    <col min="3586" max="3586" width="46.453125" style="187" customWidth="1"/>
    <col min="3587" max="3840" width="9" style="187"/>
    <col min="3841" max="3841" width="40.453125" style="187" customWidth="1"/>
    <col min="3842" max="3842" width="46.453125" style="187" customWidth="1"/>
    <col min="3843" max="4096" width="9" style="187"/>
    <col min="4097" max="4097" width="40.453125" style="187" customWidth="1"/>
    <col min="4098" max="4098" width="46.453125" style="187" customWidth="1"/>
    <col min="4099" max="4352" width="9" style="187"/>
    <col min="4353" max="4353" width="40.453125" style="187" customWidth="1"/>
    <col min="4354" max="4354" width="46.453125" style="187" customWidth="1"/>
    <col min="4355" max="4608" width="9" style="187"/>
    <col min="4609" max="4609" width="40.453125" style="187" customWidth="1"/>
    <col min="4610" max="4610" width="46.453125" style="187" customWidth="1"/>
    <col min="4611" max="4864" width="9" style="187"/>
    <col min="4865" max="4865" width="40.453125" style="187" customWidth="1"/>
    <col min="4866" max="4866" width="46.453125" style="187" customWidth="1"/>
    <col min="4867" max="5120" width="9" style="187"/>
    <col min="5121" max="5121" width="40.453125" style="187" customWidth="1"/>
    <col min="5122" max="5122" width="46.453125" style="187" customWidth="1"/>
    <col min="5123" max="5376" width="9" style="187"/>
    <col min="5377" max="5377" width="40.453125" style="187" customWidth="1"/>
    <col min="5378" max="5378" width="46.453125" style="187" customWidth="1"/>
    <col min="5379" max="5632" width="9" style="187"/>
    <col min="5633" max="5633" width="40.453125" style="187" customWidth="1"/>
    <col min="5634" max="5634" width="46.453125" style="187" customWidth="1"/>
    <col min="5635" max="5888" width="9" style="187"/>
    <col min="5889" max="5889" width="40.453125" style="187" customWidth="1"/>
    <col min="5890" max="5890" width="46.453125" style="187" customWidth="1"/>
    <col min="5891" max="6144" width="9" style="187"/>
    <col min="6145" max="6145" width="40.453125" style="187" customWidth="1"/>
    <col min="6146" max="6146" width="46.453125" style="187" customWidth="1"/>
    <col min="6147" max="6400" width="9" style="187"/>
    <col min="6401" max="6401" width="40.453125" style="187" customWidth="1"/>
    <col min="6402" max="6402" width="46.453125" style="187" customWidth="1"/>
    <col min="6403" max="6656" width="9" style="187"/>
    <col min="6657" max="6657" width="40.453125" style="187" customWidth="1"/>
    <col min="6658" max="6658" width="46.453125" style="187" customWidth="1"/>
    <col min="6659" max="6912" width="9" style="187"/>
    <col min="6913" max="6913" width="40.453125" style="187" customWidth="1"/>
    <col min="6914" max="6914" width="46.453125" style="187" customWidth="1"/>
    <col min="6915" max="7168" width="9" style="187"/>
    <col min="7169" max="7169" width="40.453125" style="187" customWidth="1"/>
    <col min="7170" max="7170" width="46.453125" style="187" customWidth="1"/>
    <col min="7171" max="7424" width="9" style="187"/>
    <col min="7425" max="7425" width="40.453125" style="187" customWidth="1"/>
    <col min="7426" max="7426" width="46.453125" style="187" customWidth="1"/>
    <col min="7427" max="7680" width="9" style="187"/>
    <col min="7681" max="7681" width="40.453125" style="187" customWidth="1"/>
    <col min="7682" max="7682" width="46.453125" style="187" customWidth="1"/>
    <col min="7683" max="7936" width="9" style="187"/>
    <col min="7937" max="7937" width="40.453125" style="187" customWidth="1"/>
    <col min="7938" max="7938" width="46.453125" style="187" customWidth="1"/>
    <col min="7939" max="8192" width="9" style="187"/>
    <col min="8193" max="8193" width="40.453125" style="187" customWidth="1"/>
    <col min="8194" max="8194" width="46.453125" style="187" customWidth="1"/>
    <col min="8195" max="8448" width="9" style="187"/>
    <col min="8449" max="8449" width="40.453125" style="187" customWidth="1"/>
    <col min="8450" max="8450" width="46.453125" style="187" customWidth="1"/>
    <col min="8451" max="8704" width="9" style="187"/>
    <col min="8705" max="8705" width="40.453125" style="187" customWidth="1"/>
    <col min="8706" max="8706" width="46.453125" style="187" customWidth="1"/>
    <col min="8707" max="8960" width="9" style="187"/>
    <col min="8961" max="8961" width="40.453125" style="187" customWidth="1"/>
    <col min="8962" max="8962" width="46.453125" style="187" customWidth="1"/>
    <col min="8963" max="9216" width="9" style="187"/>
    <col min="9217" max="9217" width="40.453125" style="187" customWidth="1"/>
    <col min="9218" max="9218" width="46.453125" style="187" customWidth="1"/>
    <col min="9219" max="9472" width="9" style="187"/>
    <col min="9473" max="9473" width="40.453125" style="187" customWidth="1"/>
    <col min="9474" max="9474" width="46.453125" style="187" customWidth="1"/>
    <col min="9475" max="9728" width="9" style="187"/>
    <col min="9729" max="9729" width="40.453125" style="187" customWidth="1"/>
    <col min="9730" max="9730" width="46.453125" style="187" customWidth="1"/>
    <col min="9731" max="9984" width="9" style="187"/>
    <col min="9985" max="9985" width="40.453125" style="187" customWidth="1"/>
    <col min="9986" max="9986" width="46.453125" style="187" customWidth="1"/>
    <col min="9987" max="10240" width="9" style="187"/>
    <col min="10241" max="10241" width="40.453125" style="187" customWidth="1"/>
    <col min="10242" max="10242" width="46.453125" style="187" customWidth="1"/>
    <col min="10243" max="10496" width="9" style="187"/>
    <col min="10497" max="10497" width="40.453125" style="187" customWidth="1"/>
    <col min="10498" max="10498" width="46.453125" style="187" customWidth="1"/>
    <col min="10499" max="10752" width="9" style="187"/>
    <col min="10753" max="10753" width="40.453125" style="187" customWidth="1"/>
    <col min="10754" max="10754" width="46.453125" style="187" customWidth="1"/>
    <col min="10755" max="11008" width="9" style="187"/>
    <col min="11009" max="11009" width="40.453125" style="187" customWidth="1"/>
    <col min="11010" max="11010" width="46.453125" style="187" customWidth="1"/>
    <col min="11011" max="11264" width="9" style="187"/>
    <col min="11265" max="11265" width="40.453125" style="187" customWidth="1"/>
    <col min="11266" max="11266" width="46.453125" style="187" customWidth="1"/>
    <col min="11267" max="11520" width="9" style="187"/>
    <col min="11521" max="11521" width="40.453125" style="187" customWidth="1"/>
    <col min="11522" max="11522" width="46.453125" style="187" customWidth="1"/>
    <col min="11523" max="11776" width="9" style="187"/>
    <col min="11777" max="11777" width="40.453125" style="187" customWidth="1"/>
    <col min="11778" max="11778" width="46.453125" style="187" customWidth="1"/>
    <col min="11779" max="12032" width="9" style="187"/>
    <col min="12033" max="12033" width="40.453125" style="187" customWidth="1"/>
    <col min="12034" max="12034" width="46.453125" style="187" customWidth="1"/>
    <col min="12035" max="12288" width="9" style="187"/>
    <col min="12289" max="12289" width="40.453125" style="187" customWidth="1"/>
    <col min="12290" max="12290" width="46.453125" style="187" customWidth="1"/>
    <col min="12291" max="12544" width="9" style="187"/>
    <col min="12545" max="12545" width="40.453125" style="187" customWidth="1"/>
    <col min="12546" max="12546" width="46.453125" style="187" customWidth="1"/>
    <col min="12547" max="12800" width="9" style="187"/>
    <col min="12801" max="12801" width="40.453125" style="187" customWidth="1"/>
    <col min="12802" max="12802" width="46.453125" style="187" customWidth="1"/>
    <col min="12803" max="13056" width="9" style="187"/>
    <col min="13057" max="13057" width="40.453125" style="187" customWidth="1"/>
    <col min="13058" max="13058" width="46.453125" style="187" customWidth="1"/>
    <col min="13059" max="13312" width="9" style="187"/>
    <col min="13313" max="13313" width="40.453125" style="187" customWidth="1"/>
    <col min="13314" max="13314" width="46.453125" style="187" customWidth="1"/>
    <col min="13315" max="13568" width="9" style="187"/>
    <col min="13569" max="13569" width="40.453125" style="187" customWidth="1"/>
    <col min="13570" max="13570" width="46.453125" style="187" customWidth="1"/>
    <col min="13571" max="13824" width="9" style="187"/>
    <col min="13825" max="13825" width="40.453125" style="187" customWidth="1"/>
    <col min="13826" max="13826" width="46.453125" style="187" customWidth="1"/>
    <col min="13827" max="14080" width="9" style="187"/>
    <col min="14081" max="14081" width="40.453125" style="187" customWidth="1"/>
    <col min="14082" max="14082" width="46.453125" style="187" customWidth="1"/>
    <col min="14083" max="14336" width="9" style="187"/>
    <col min="14337" max="14337" width="40.453125" style="187" customWidth="1"/>
    <col min="14338" max="14338" width="46.453125" style="187" customWidth="1"/>
    <col min="14339" max="14592" width="9" style="187"/>
    <col min="14593" max="14593" width="40.453125" style="187" customWidth="1"/>
    <col min="14594" max="14594" width="46.453125" style="187" customWidth="1"/>
    <col min="14595" max="14848" width="9" style="187"/>
    <col min="14849" max="14849" width="40.453125" style="187" customWidth="1"/>
    <col min="14850" max="14850" width="46.453125" style="187" customWidth="1"/>
    <col min="14851" max="15104" width="9" style="187"/>
    <col min="15105" max="15105" width="40.453125" style="187" customWidth="1"/>
    <col min="15106" max="15106" width="46.453125" style="187" customWidth="1"/>
    <col min="15107" max="15360" width="9" style="187"/>
    <col min="15361" max="15361" width="40.453125" style="187" customWidth="1"/>
    <col min="15362" max="15362" width="46.453125" style="187" customWidth="1"/>
    <col min="15363" max="15616" width="9" style="187"/>
    <col min="15617" max="15617" width="40.453125" style="187" customWidth="1"/>
    <col min="15618" max="15618" width="46.453125" style="187" customWidth="1"/>
    <col min="15619" max="15872" width="9" style="187"/>
    <col min="15873" max="15873" width="40.453125" style="187" customWidth="1"/>
    <col min="15874" max="15874" width="46.453125" style="187" customWidth="1"/>
    <col min="15875" max="16128" width="9" style="187"/>
    <col min="16129" max="16129" width="40.453125" style="187" customWidth="1"/>
    <col min="16130" max="16130" width="46.453125" style="187" customWidth="1"/>
    <col min="16131" max="16384" width="9" style="187"/>
  </cols>
  <sheetData>
    <row r="1" spans="1:2" ht="163.5" customHeight="1">
      <c r="A1" s="454"/>
      <c r="B1" s="453" t="s">
        <v>898</v>
      </c>
    </row>
    <row r="2" spans="1:2" ht="14.5">
      <c r="A2" s="452" t="s">
        <v>899</v>
      </c>
      <c r="B2" s="451"/>
    </row>
    <row r="3" spans="1:2" ht="14.5">
      <c r="A3" s="450" t="s">
        <v>900</v>
      </c>
      <c r="B3" s="449" t="str">
        <f>'A12a Product schedule'!B7</f>
        <v>AltiSkog AS</v>
      </c>
    </row>
    <row r="4" spans="1:2" ht="14.5">
      <c r="A4" s="450" t="s">
        <v>901</v>
      </c>
      <c r="B4" s="449" t="str">
        <f>'A12a Product schedule'!B10</f>
        <v>SA-PEFC-FM-014729</v>
      </c>
    </row>
    <row r="5" spans="1:2" ht="14.5">
      <c r="A5" s="450" t="s">
        <v>883</v>
      </c>
      <c r="B5" s="449" t="s">
        <v>112</v>
      </c>
    </row>
    <row r="6" spans="1:2" ht="14.5">
      <c r="A6" s="450" t="s">
        <v>902</v>
      </c>
      <c r="B6" s="449">
        <v>0</v>
      </c>
    </row>
    <row r="7" spans="1:2" ht="14.5">
      <c r="A7" s="450" t="s">
        <v>903</v>
      </c>
      <c r="B7" s="449">
        <v>0</v>
      </c>
    </row>
    <row r="8" spans="1:2" ht="14.5">
      <c r="A8" s="448" t="s">
        <v>904</v>
      </c>
      <c r="B8" s="447" t="s">
        <v>905</v>
      </c>
    </row>
    <row r="9" spans="1:2" ht="14.5">
      <c r="A9" s="41"/>
      <c r="B9" s="41"/>
    </row>
    <row r="10" spans="1:2" ht="14.5">
      <c r="A10" s="455" t="s">
        <v>906</v>
      </c>
      <c r="B10" s="456"/>
    </row>
    <row r="11" spans="1:2" ht="14.5">
      <c r="A11" s="457" t="s">
        <v>907</v>
      </c>
      <c r="B11" s="458" t="s">
        <v>4</v>
      </c>
    </row>
    <row r="12" spans="1:2" ht="14.5">
      <c r="A12" s="457" t="s">
        <v>908</v>
      </c>
      <c r="B12" s="458" t="s">
        <v>2469</v>
      </c>
    </row>
    <row r="13" spans="1:2" ht="14.5">
      <c r="A13" s="457" t="s">
        <v>909</v>
      </c>
      <c r="B13" s="458" t="s">
        <v>2958</v>
      </c>
    </row>
    <row r="14" spans="1:2" ht="29">
      <c r="A14" s="459" t="s">
        <v>910</v>
      </c>
      <c r="B14" s="460" t="s">
        <v>2958</v>
      </c>
    </row>
    <row r="15" spans="1:2" ht="14.5">
      <c r="A15" s="41"/>
      <c r="B15" s="41"/>
    </row>
    <row r="16" spans="1:2" s="41" customFormat="1" ht="14.5">
      <c r="A16" s="455" t="s">
        <v>911</v>
      </c>
      <c r="B16" s="542"/>
    </row>
    <row r="17" spans="1:2" s="41" customFormat="1" ht="14.5">
      <c r="A17" s="457" t="s">
        <v>912</v>
      </c>
      <c r="B17" s="543">
        <v>0</v>
      </c>
    </row>
    <row r="18" spans="1:2" s="41" customFormat="1" ht="14.5">
      <c r="A18" s="457" t="s">
        <v>913</v>
      </c>
      <c r="B18" s="543">
        <v>0</v>
      </c>
    </row>
    <row r="19" spans="1:2" s="41" customFormat="1" ht="14.5">
      <c r="A19" s="457" t="s">
        <v>914</v>
      </c>
      <c r="B19" s="543">
        <v>0</v>
      </c>
    </row>
    <row r="20" spans="1:2" s="41" customFormat="1" ht="14.5">
      <c r="A20" s="457" t="s">
        <v>915</v>
      </c>
      <c r="B20" s="543">
        <v>2</v>
      </c>
    </row>
    <row r="21" spans="1:2" s="41" customFormat="1" ht="14.5">
      <c r="A21" s="457" t="s">
        <v>916</v>
      </c>
      <c r="B21" s="458" t="s">
        <v>105</v>
      </c>
    </row>
    <row r="22" spans="1:2" s="41" customFormat="1" ht="14.5">
      <c r="A22" s="461" t="s">
        <v>917</v>
      </c>
      <c r="B22" s="462" t="s">
        <v>918</v>
      </c>
    </row>
    <row r="23" spans="1:2" s="41" customFormat="1" ht="14.5"/>
    <row r="24" spans="1:2" s="41" customFormat="1" ht="14.5">
      <c r="A24" s="452" t="s">
        <v>919</v>
      </c>
      <c r="B24" s="463"/>
    </row>
    <row r="25" spans="1:2" s="41" customFormat="1" ht="43.5">
      <c r="A25" s="586" t="s">
        <v>920</v>
      </c>
      <c r="B25" s="464" t="s">
        <v>921</v>
      </c>
    </row>
    <row r="26" spans="1:2" s="41" customFormat="1" ht="14.5">
      <c r="A26" s="587"/>
      <c r="B26" s="464"/>
    </row>
    <row r="27" spans="1:2" s="41" customFormat="1" ht="14.5">
      <c r="A27" s="450"/>
      <c r="B27" s="465"/>
    </row>
    <row r="28" spans="1:2" s="41" customFormat="1" ht="14.5">
      <c r="A28" s="448" t="s">
        <v>922</v>
      </c>
      <c r="B28" s="466"/>
    </row>
    <row r="29" spans="1:2" s="41" customFormat="1" ht="14.5">
      <c r="B29" s="467"/>
    </row>
    <row r="30" spans="1:2" s="41" customFormat="1" ht="14.5">
      <c r="A30" s="452" t="s">
        <v>923</v>
      </c>
      <c r="B30" s="463"/>
    </row>
    <row r="31" spans="1:2" s="25" customFormat="1" ht="14.5">
      <c r="A31" s="587" t="s">
        <v>924</v>
      </c>
      <c r="B31" s="464" t="s">
        <v>925</v>
      </c>
    </row>
    <row r="32" spans="1:2" s="25" customFormat="1" ht="14.5">
      <c r="A32" s="587"/>
      <c r="B32" s="464"/>
    </row>
    <row r="33" spans="1:2" s="25" customFormat="1" ht="14.5">
      <c r="A33" s="587"/>
      <c r="B33" s="468"/>
    </row>
    <row r="34" spans="1:2" s="25" customFormat="1" ht="45.75" customHeight="1">
      <c r="A34" s="450" t="s">
        <v>900</v>
      </c>
      <c r="B34" s="25" t="str">
        <f>B14</f>
        <v>John Rogers</v>
      </c>
    </row>
    <row r="35" spans="1:2" s="25" customFormat="1" ht="58.5" customHeight="1">
      <c r="A35" s="469" t="s">
        <v>926</v>
      </c>
      <c r="B35" s="628" t="s">
        <v>2958</v>
      </c>
    </row>
    <row r="36" spans="1:2" ht="14.5">
      <c r="A36" s="448" t="s">
        <v>922</v>
      </c>
      <c r="B36" s="629">
        <v>45478</v>
      </c>
    </row>
    <row r="37" spans="1:2" s="470" customFormat="1" ht="10.5" customHeight="1">
      <c r="A37" s="41"/>
      <c r="B37" s="41"/>
    </row>
    <row r="38" spans="1:2" s="470" customFormat="1" ht="10.5" customHeight="1">
      <c r="A38" s="588" t="s">
        <v>927</v>
      </c>
      <c r="B38" s="588"/>
    </row>
    <row r="39" spans="1:2" s="470" customFormat="1" ht="10.5">
      <c r="A39" s="585" t="s">
        <v>663</v>
      </c>
      <c r="B39" s="585"/>
    </row>
    <row r="40" spans="1:2" s="470" customFormat="1" ht="10.5">
      <c r="A40" s="585" t="s">
        <v>928</v>
      </c>
      <c r="B40" s="585"/>
    </row>
    <row r="41" spans="1:2" s="470" customFormat="1" ht="10.5">
      <c r="A41" s="471"/>
      <c r="B41" s="471"/>
    </row>
    <row r="42" spans="1:2" s="470" customFormat="1" ht="10.5">
      <c r="A42" s="585" t="s">
        <v>665</v>
      </c>
      <c r="B42" s="585"/>
    </row>
    <row r="43" spans="1:2">
      <c r="A43" s="585" t="s">
        <v>666</v>
      </c>
      <c r="B43" s="585"/>
    </row>
  </sheetData>
  <mergeCells count="7">
    <mergeCell ref="A43:B43"/>
    <mergeCell ref="A25:A26"/>
    <mergeCell ref="A31:A33"/>
    <mergeCell ref="A38:B38"/>
    <mergeCell ref="A39:B39"/>
    <mergeCell ref="A40:B40"/>
    <mergeCell ref="A42:B42"/>
  </mergeCells>
  <pageMargins left="0.75" right="0.75" top="1" bottom="1" header="0.5" footer="0.5"/>
  <pageSetup paperSize="9" scale="79" orientation="portrait" horizontalDpi="4294967294"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85352-12BB-4E3E-BF3B-EB7518CD7693}">
  <dimension ref="A1:BN101"/>
  <sheetViews>
    <sheetView view="pageBreakPreview" zoomScaleNormal="100" zoomScaleSheetLayoutView="100" workbookViewId="0">
      <selection activeCell="B1" sqref="B1:C1"/>
    </sheetView>
  </sheetViews>
  <sheetFormatPr defaultColWidth="8" defaultRowHeight="13"/>
  <cols>
    <col min="1" max="1" width="23.453125" style="442" customWidth="1"/>
    <col min="2" max="2" width="21.7265625" style="442" customWidth="1"/>
    <col min="3" max="3" width="15.453125" style="441" customWidth="1"/>
    <col min="4" max="4" width="24.453125" style="441" customWidth="1"/>
    <col min="5" max="12" width="8" style="441" customWidth="1"/>
    <col min="13" max="256" width="8" style="442"/>
    <col min="257" max="257" width="23.453125" style="442" customWidth="1"/>
    <col min="258" max="258" width="21.7265625" style="442" customWidth="1"/>
    <col min="259" max="259" width="15.453125" style="442" customWidth="1"/>
    <col min="260" max="260" width="24.453125" style="442" customWidth="1"/>
    <col min="261" max="512" width="8" style="442"/>
    <col min="513" max="513" width="23.453125" style="442" customWidth="1"/>
    <col min="514" max="514" width="21.7265625" style="442" customWidth="1"/>
    <col min="515" max="515" width="15.453125" style="442" customWidth="1"/>
    <col min="516" max="516" width="24.453125" style="442" customWidth="1"/>
    <col min="517" max="768" width="8" style="442"/>
    <col min="769" max="769" width="23.453125" style="442" customWidth="1"/>
    <col min="770" max="770" width="21.7265625" style="442" customWidth="1"/>
    <col min="771" max="771" width="15.453125" style="442" customWidth="1"/>
    <col min="772" max="772" width="24.453125" style="442" customWidth="1"/>
    <col min="773" max="1024" width="8" style="442"/>
    <col min="1025" max="1025" width="23.453125" style="442" customWidth="1"/>
    <col min="1026" max="1026" width="21.7265625" style="442" customWidth="1"/>
    <col min="1027" max="1027" width="15.453125" style="442" customWidth="1"/>
    <col min="1028" max="1028" width="24.453125" style="442" customWidth="1"/>
    <col min="1029" max="1280" width="8" style="442"/>
    <col min="1281" max="1281" width="23.453125" style="442" customWidth="1"/>
    <col min="1282" max="1282" width="21.7265625" style="442" customWidth="1"/>
    <col min="1283" max="1283" width="15.453125" style="442" customWidth="1"/>
    <col min="1284" max="1284" width="24.453125" style="442" customWidth="1"/>
    <col min="1285" max="1536" width="8" style="442"/>
    <col min="1537" max="1537" width="23.453125" style="442" customWidth="1"/>
    <col min="1538" max="1538" width="21.7265625" style="442" customWidth="1"/>
    <col min="1539" max="1539" width="15.453125" style="442" customWidth="1"/>
    <col min="1540" max="1540" width="24.453125" style="442" customWidth="1"/>
    <col min="1541" max="1792" width="8" style="442"/>
    <col min="1793" max="1793" width="23.453125" style="442" customWidth="1"/>
    <col min="1794" max="1794" width="21.7265625" style="442" customWidth="1"/>
    <col min="1795" max="1795" width="15.453125" style="442" customWidth="1"/>
    <col min="1796" max="1796" width="24.453125" style="442" customWidth="1"/>
    <col min="1797" max="2048" width="8" style="442"/>
    <col min="2049" max="2049" width="23.453125" style="442" customWidth="1"/>
    <col min="2050" max="2050" width="21.7265625" style="442" customWidth="1"/>
    <col min="2051" max="2051" width="15.453125" style="442" customWidth="1"/>
    <col min="2052" max="2052" width="24.453125" style="442" customWidth="1"/>
    <col min="2053" max="2304" width="8" style="442"/>
    <col min="2305" max="2305" width="23.453125" style="442" customWidth="1"/>
    <col min="2306" max="2306" width="21.7265625" style="442" customWidth="1"/>
    <col min="2307" max="2307" width="15.453125" style="442" customWidth="1"/>
    <col min="2308" max="2308" width="24.453125" style="442" customWidth="1"/>
    <col min="2309" max="2560" width="8" style="442"/>
    <col min="2561" max="2561" width="23.453125" style="442" customWidth="1"/>
    <col min="2562" max="2562" width="21.7265625" style="442" customWidth="1"/>
    <col min="2563" max="2563" width="15.453125" style="442" customWidth="1"/>
    <col min="2564" max="2564" width="24.453125" style="442" customWidth="1"/>
    <col min="2565" max="2816" width="8" style="442"/>
    <col min="2817" max="2817" width="23.453125" style="442" customWidth="1"/>
    <col min="2818" max="2818" width="21.7265625" style="442" customWidth="1"/>
    <col min="2819" max="2819" width="15.453125" style="442" customWidth="1"/>
    <col min="2820" max="2820" width="24.453125" style="442" customWidth="1"/>
    <col min="2821" max="3072" width="8" style="442"/>
    <col min="3073" max="3073" width="23.453125" style="442" customWidth="1"/>
    <col min="3074" max="3074" width="21.7265625" style="442" customWidth="1"/>
    <col min="3075" max="3075" width="15.453125" style="442" customWidth="1"/>
    <col min="3076" max="3076" width="24.453125" style="442" customWidth="1"/>
    <col min="3077" max="3328" width="8" style="442"/>
    <col min="3329" max="3329" width="23.453125" style="442" customWidth="1"/>
    <col min="3330" max="3330" width="21.7265625" style="442" customWidth="1"/>
    <col min="3331" max="3331" width="15.453125" style="442" customWidth="1"/>
    <col min="3332" max="3332" width="24.453125" style="442" customWidth="1"/>
    <col min="3333" max="3584" width="8" style="442"/>
    <col min="3585" max="3585" width="23.453125" style="442" customWidth="1"/>
    <col min="3586" max="3586" width="21.7265625" style="442" customWidth="1"/>
    <col min="3587" max="3587" width="15.453125" style="442" customWidth="1"/>
    <col min="3588" max="3588" width="24.453125" style="442" customWidth="1"/>
    <col min="3589" max="3840" width="8" style="442"/>
    <col min="3841" max="3841" width="23.453125" style="442" customWidth="1"/>
    <col min="3842" max="3842" width="21.7265625" style="442" customWidth="1"/>
    <col min="3843" max="3843" width="15.453125" style="442" customWidth="1"/>
    <col min="3844" max="3844" width="24.453125" style="442" customWidth="1"/>
    <col min="3845" max="4096" width="8" style="442"/>
    <col min="4097" max="4097" width="23.453125" style="442" customWidth="1"/>
    <col min="4098" max="4098" width="21.7265625" style="442" customWidth="1"/>
    <col min="4099" max="4099" width="15.453125" style="442" customWidth="1"/>
    <col min="4100" max="4100" width="24.453125" style="442" customWidth="1"/>
    <col min="4101" max="4352" width="8" style="442"/>
    <col min="4353" max="4353" width="23.453125" style="442" customWidth="1"/>
    <col min="4354" max="4354" width="21.7265625" style="442" customWidth="1"/>
    <col min="4355" max="4355" width="15.453125" style="442" customWidth="1"/>
    <col min="4356" max="4356" width="24.453125" style="442" customWidth="1"/>
    <col min="4357" max="4608" width="8" style="442"/>
    <col min="4609" max="4609" width="23.453125" style="442" customWidth="1"/>
    <col min="4610" max="4610" width="21.7265625" style="442" customWidth="1"/>
    <col min="4611" max="4611" width="15.453125" style="442" customWidth="1"/>
    <col min="4612" max="4612" width="24.453125" style="442" customWidth="1"/>
    <col min="4613" max="4864" width="8" style="442"/>
    <col min="4865" max="4865" width="23.453125" style="442" customWidth="1"/>
    <col min="4866" max="4866" width="21.7265625" style="442" customWidth="1"/>
    <col min="4867" max="4867" width="15.453125" style="442" customWidth="1"/>
    <col min="4868" max="4868" width="24.453125" style="442" customWidth="1"/>
    <col min="4869" max="5120" width="8" style="442"/>
    <col min="5121" max="5121" width="23.453125" style="442" customWidth="1"/>
    <col min="5122" max="5122" width="21.7265625" style="442" customWidth="1"/>
    <col min="5123" max="5123" width="15.453125" style="442" customWidth="1"/>
    <col min="5124" max="5124" width="24.453125" style="442" customWidth="1"/>
    <col min="5125" max="5376" width="8" style="442"/>
    <col min="5377" max="5377" width="23.453125" style="442" customWidth="1"/>
    <col min="5378" max="5378" width="21.7265625" style="442" customWidth="1"/>
    <col min="5379" max="5379" width="15.453125" style="442" customWidth="1"/>
    <col min="5380" max="5380" width="24.453125" style="442" customWidth="1"/>
    <col min="5381" max="5632" width="8" style="442"/>
    <col min="5633" max="5633" width="23.453125" style="442" customWidth="1"/>
    <col min="5634" max="5634" width="21.7265625" style="442" customWidth="1"/>
    <col min="5635" max="5635" width="15.453125" style="442" customWidth="1"/>
    <col min="5636" max="5636" width="24.453125" style="442" customWidth="1"/>
    <col min="5637" max="5888" width="8" style="442"/>
    <col min="5889" max="5889" width="23.453125" style="442" customWidth="1"/>
    <col min="5890" max="5890" width="21.7265625" style="442" customWidth="1"/>
    <col min="5891" max="5891" width="15.453125" style="442" customWidth="1"/>
    <col min="5892" max="5892" width="24.453125" style="442" customWidth="1"/>
    <col min="5893" max="6144" width="8" style="442"/>
    <col min="6145" max="6145" width="23.453125" style="442" customWidth="1"/>
    <col min="6146" max="6146" width="21.7265625" style="442" customWidth="1"/>
    <col min="6147" max="6147" width="15.453125" style="442" customWidth="1"/>
    <col min="6148" max="6148" width="24.453125" style="442" customWidth="1"/>
    <col min="6149" max="6400" width="8" style="442"/>
    <col min="6401" max="6401" width="23.453125" style="442" customWidth="1"/>
    <col min="6402" max="6402" width="21.7265625" style="442" customWidth="1"/>
    <col min="6403" max="6403" width="15.453125" style="442" customWidth="1"/>
    <col min="6404" max="6404" width="24.453125" style="442" customWidth="1"/>
    <col min="6405" max="6656" width="8" style="442"/>
    <col min="6657" max="6657" width="23.453125" style="442" customWidth="1"/>
    <col min="6658" max="6658" width="21.7265625" style="442" customWidth="1"/>
    <col min="6659" max="6659" width="15.453125" style="442" customWidth="1"/>
    <col min="6660" max="6660" width="24.453125" style="442" customWidth="1"/>
    <col min="6661" max="6912" width="8" style="442"/>
    <col min="6913" max="6913" width="23.453125" style="442" customWidth="1"/>
    <col min="6914" max="6914" width="21.7265625" style="442" customWidth="1"/>
    <col min="6915" max="6915" width="15.453125" style="442" customWidth="1"/>
    <col min="6916" max="6916" width="24.453125" style="442" customWidth="1"/>
    <col min="6917" max="7168" width="8" style="442"/>
    <col min="7169" max="7169" width="23.453125" style="442" customWidth="1"/>
    <col min="7170" max="7170" width="21.7265625" style="442" customWidth="1"/>
    <col min="7171" max="7171" width="15.453125" style="442" customWidth="1"/>
    <col min="7172" max="7172" width="24.453125" style="442" customWidth="1"/>
    <col min="7173" max="7424" width="8" style="442"/>
    <col min="7425" max="7425" width="23.453125" style="442" customWidth="1"/>
    <col min="7426" max="7426" width="21.7265625" style="442" customWidth="1"/>
    <col min="7427" max="7427" width="15.453125" style="442" customWidth="1"/>
    <col min="7428" max="7428" width="24.453125" style="442" customWidth="1"/>
    <col min="7429" max="7680" width="8" style="442"/>
    <col min="7681" max="7681" width="23.453125" style="442" customWidth="1"/>
    <col min="7682" max="7682" width="21.7265625" style="442" customWidth="1"/>
    <col min="7683" max="7683" width="15.453125" style="442" customWidth="1"/>
    <col min="7684" max="7684" width="24.453125" style="442" customWidth="1"/>
    <col min="7685" max="7936" width="8" style="442"/>
    <col min="7937" max="7937" width="23.453125" style="442" customWidth="1"/>
    <col min="7938" max="7938" width="21.7265625" style="442" customWidth="1"/>
    <col min="7939" max="7939" width="15.453125" style="442" customWidth="1"/>
    <col min="7940" max="7940" width="24.453125" style="442" customWidth="1"/>
    <col min="7941" max="8192" width="8" style="442"/>
    <col min="8193" max="8193" width="23.453125" style="442" customWidth="1"/>
    <col min="8194" max="8194" width="21.7265625" style="442" customWidth="1"/>
    <col min="8195" max="8195" width="15.453125" style="442" customWidth="1"/>
    <col min="8196" max="8196" width="24.453125" style="442" customWidth="1"/>
    <col min="8197" max="8448" width="8" style="442"/>
    <col min="8449" max="8449" width="23.453125" style="442" customWidth="1"/>
    <col min="8450" max="8450" width="21.7265625" style="442" customWidth="1"/>
    <col min="8451" max="8451" width="15.453125" style="442" customWidth="1"/>
    <col min="8452" max="8452" width="24.453125" style="442" customWidth="1"/>
    <col min="8453" max="8704" width="8" style="442"/>
    <col min="8705" max="8705" width="23.453125" style="442" customWidth="1"/>
    <col min="8706" max="8706" width="21.7265625" style="442" customWidth="1"/>
    <col min="8707" max="8707" width="15.453125" style="442" customWidth="1"/>
    <col min="8708" max="8708" width="24.453125" style="442" customWidth="1"/>
    <col min="8709" max="8960" width="8" style="442"/>
    <col min="8961" max="8961" width="23.453125" style="442" customWidth="1"/>
    <col min="8962" max="8962" width="21.7265625" style="442" customWidth="1"/>
    <col min="8963" max="8963" width="15.453125" style="442" customWidth="1"/>
    <col min="8964" max="8964" width="24.453125" style="442" customWidth="1"/>
    <col min="8965" max="9216" width="8" style="442"/>
    <col min="9217" max="9217" width="23.453125" style="442" customWidth="1"/>
    <col min="9218" max="9218" width="21.7265625" style="442" customWidth="1"/>
    <col min="9219" max="9219" width="15.453125" style="442" customWidth="1"/>
    <col min="9220" max="9220" width="24.453125" style="442" customWidth="1"/>
    <col min="9221" max="9472" width="8" style="442"/>
    <col min="9473" max="9473" width="23.453125" style="442" customWidth="1"/>
    <col min="9474" max="9474" width="21.7265625" style="442" customWidth="1"/>
    <col min="9475" max="9475" width="15.453125" style="442" customWidth="1"/>
    <col min="9476" max="9476" width="24.453125" style="442" customWidth="1"/>
    <col min="9477" max="9728" width="8" style="442"/>
    <col min="9729" max="9729" width="23.453125" style="442" customWidth="1"/>
    <col min="9730" max="9730" width="21.7265625" style="442" customWidth="1"/>
    <col min="9731" max="9731" width="15.453125" style="442" customWidth="1"/>
    <col min="9732" max="9732" width="24.453125" style="442" customWidth="1"/>
    <col min="9733" max="9984" width="8" style="442"/>
    <col min="9985" max="9985" width="23.453125" style="442" customWidth="1"/>
    <col min="9986" max="9986" width="21.7265625" style="442" customWidth="1"/>
    <col min="9987" max="9987" width="15.453125" style="442" customWidth="1"/>
    <col min="9988" max="9988" width="24.453125" style="442" customWidth="1"/>
    <col min="9989" max="10240" width="8" style="442"/>
    <col min="10241" max="10241" width="23.453125" style="442" customWidth="1"/>
    <col min="10242" max="10242" width="21.7265625" style="442" customWidth="1"/>
    <col min="10243" max="10243" width="15.453125" style="442" customWidth="1"/>
    <col min="10244" max="10244" width="24.453125" style="442" customWidth="1"/>
    <col min="10245" max="10496" width="8" style="442"/>
    <col min="10497" max="10497" width="23.453125" style="442" customWidth="1"/>
    <col min="10498" max="10498" width="21.7265625" style="442" customWidth="1"/>
    <col min="10499" max="10499" width="15.453125" style="442" customWidth="1"/>
    <col min="10500" max="10500" width="24.453125" style="442" customWidth="1"/>
    <col min="10501" max="10752" width="8" style="442"/>
    <col min="10753" max="10753" width="23.453125" style="442" customWidth="1"/>
    <col min="10754" max="10754" width="21.7265625" style="442" customWidth="1"/>
    <col min="10755" max="10755" width="15.453125" style="442" customWidth="1"/>
    <col min="10756" max="10756" width="24.453125" style="442" customWidth="1"/>
    <col min="10757" max="11008" width="8" style="442"/>
    <col min="11009" max="11009" width="23.453125" style="442" customWidth="1"/>
    <col min="11010" max="11010" width="21.7265625" style="442" customWidth="1"/>
    <col min="11011" max="11011" width="15.453125" style="442" customWidth="1"/>
    <col min="11012" max="11012" width="24.453125" style="442" customWidth="1"/>
    <col min="11013" max="11264" width="8" style="442"/>
    <col min="11265" max="11265" width="23.453125" style="442" customWidth="1"/>
    <col min="11266" max="11266" width="21.7265625" style="442" customWidth="1"/>
    <col min="11267" max="11267" width="15.453125" style="442" customWidth="1"/>
    <col min="11268" max="11268" width="24.453125" style="442" customWidth="1"/>
    <col min="11269" max="11520" width="8" style="442"/>
    <col min="11521" max="11521" width="23.453125" style="442" customWidth="1"/>
    <col min="11522" max="11522" width="21.7265625" style="442" customWidth="1"/>
    <col min="11523" max="11523" width="15.453125" style="442" customWidth="1"/>
    <col min="11524" max="11524" width="24.453125" style="442" customWidth="1"/>
    <col min="11525" max="11776" width="8" style="442"/>
    <col min="11777" max="11777" width="23.453125" style="442" customWidth="1"/>
    <col min="11778" max="11778" width="21.7265625" style="442" customWidth="1"/>
    <col min="11779" max="11779" width="15.453125" style="442" customWidth="1"/>
    <col min="11780" max="11780" width="24.453125" style="442" customWidth="1"/>
    <col min="11781" max="12032" width="8" style="442"/>
    <col min="12033" max="12033" width="23.453125" style="442" customWidth="1"/>
    <col min="12034" max="12034" width="21.7265625" style="442" customWidth="1"/>
    <col min="12035" max="12035" width="15.453125" style="442" customWidth="1"/>
    <col min="12036" max="12036" width="24.453125" style="442" customWidth="1"/>
    <col min="12037" max="12288" width="8" style="442"/>
    <col min="12289" max="12289" width="23.453125" style="442" customWidth="1"/>
    <col min="12290" max="12290" width="21.7265625" style="442" customWidth="1"/>
    <col min="12291" max="12291" width="15.453125" style="442" customWidth="1"/>
    <col min="12292" max="12292" width="24.453125" style="442" customWidth="1"/>
    <col min="12293" max="12544" width="8" style="442"/>
    <col min="12545" max="12545" width="23.453125" style="442" customWidth="1"/>
    <col min="12546" max="12546" width="21.7265625" style="442" customWidth="1"/>
    <col min="12547" max="12547" width="15.453125" style="442" customWidth="1"/>
    <col min="12548" max="12548" width="24.453125" style="442" customWidth="1"/>
    <col min="12549" max="12800" width="8" style="442"/>
    <col min="12801" max="12801" width="23.453125" style="442" customWidth="1"/>
    <col min="12802" max="12802" width="21.7265625" style="442" customWidth="1"/>
    <col min="12803" max="12803" width="15.453125" style="442" customWidth="1"/>
    <col min="12804" max="12804" width="24.453125" style="442" customWidth="1"/>
    <col min="12805" max="13056" width="8" style="442"/>
    <col min="13057" max="13057" width="23.453125" style="442" customWidth="1"/>
    <col min="13058" max="13058" width="21.7265625" style="442" customWidth="1"/>
    <col min="13059" max="13059" width="15.453125" style="442" customWidth="1"/>
    <col min="13060" max="13060" width="24.453125" style="442" customWidth="1"/>
    <col min="13061" max="13312" width="8" style="442"/>
    <col min="13313" max="13313" width="23.453125" style="442" customWidth="1"/>
    <col min="13314" max="13314" width="21.7265625" style="442" customWidth="1"/>
    <col min="13315" max="13315" width="15.453125" style="442" customWidth="1"/>
    <col min="13316" max="13316" width="24.453125" style="442" customWidth="1"/>
    <col min="13317" max="13568" width="8" style="442"/>
    <col min="13569" max="13569" width="23.453125" style="442" customWidth="1"/>
    <col min="13570" max="13570" width="21.7265625" style="442" customWidth="1"/>
    <col min="13571" max="13571" width="15.453125" style="442" customWidth="1"/>
    <col min="13572" max="13572" width="24.453125" style="442" customWidth="1"/>
    <col min="13573" max="13824" width="8" style="442"/>
    <col min="13825" max="13825" width="23.453125" style="442" customWidth="1"/>
    <col min="13826" max="13826" width="21.7265625" style="442" customWidth="1"/>
    <col min="13827" max="13827" width="15.453125" style="442" customWidth="1"/>
    <col min="13828" max="13828" width="24.453125" style="442" customWidth="1"/>
    <col min="13829" max="14080" width="8" style="442"/>
    <col min="14081" max="14081" width="23.453125" style="442" customWidth="1"/>
    <col min="14082" max="14082" width="21.7265625" style="442" customWidth="1"/>
    <col min="14083" max="14083" width="15.453125" style="442" customWidth="1"/>
    <col min="14084" max="14084" width="24.453125" style="442" customWidth="1"/>
    <col min="14085" max="14336" width="8" style="442"/>
    <col min="14337" max="14337" width="23.453125" style="442" customWidth="1"/>
    <col min="14338" max="14338" width="21.7265625" style="442" customWidth="1"/>
    <col min="14339" max="14339" width="15.453125" style="442" customWidth="1"/>
    <col min="14340" max="14340" width="24.453125" style="442" customWidth="1"/>
    <col min="14341" max="14592" width="8" style="442"/>
    <col min="14593" max="14593" width="23.453125" style="442" customWidth="1"/>
    <col min="14594" max="14594" width="21.7265625" style="442" customWidth="1"/>
    <col min="14595" max="14595" width="15.453125" style="442" customWidth="1"/>
    <col min="14596" max="14596" width="24.453125" style="442" customWidth="1"/>
    <col min="14597" max="14848" width="8" style="442"/>
    <col min="14849" max="14849" width="23.453125" style="442" customWidth="1"/>
    <col min="14850" max="14850" width="21.7265625" style="442" customWidth="1"/>
    <col min="14851" max="14851" width="15.453125" style="442" customWidth="1"/>
    <col min="14852" max="14852" width="24.453125" style="442" customWidth="1"/>
    <col min="14853" max="15104" width="8" style="442"/>
    <col min="15105" max="15105" width="23.453125" style="442" customWidth="1"/>
    <col min="15106" max="15106" width="21.7265625" style="442" customWidth="1"/>
    <col min="15107" max="15107" width="15.453125" style="442" customWidth="1"/>
    <col min="15108" max="15108" width="24.453125" style="442" customWidth="1"/>
    <col min="15109" max="15360" width="8" style="442"/>
    <col min="15361" max="15361" width="23.453125" style="442" customWidth="1"/>
    <col min="15362" max="15362" width="21.7265625" style="442" customWidth="1"/>
    <col min="15363" max="15363" width="15.453125" style="442" customWidth="1"/>
    <col min="15364" max="15364" width="24.453125" style="442" customWidth="1"/>
    <col min="15365" max="15616" width="8" style="442"/>
    <col min="15617" max="15617" width="23.453125" style="442" customWidth="1"/>
    <col min="15618" max="15618" width="21.7265625" style="442" customWidth="1"/>
    <col min="15619" max="15619" width="15.453125" style="442" customWidth="1"/>
    <col min="15620" max="15620" width="24.453125" style="442" customWidth="1"/>
    <col min="15621" max="15872" width="8" style="442"/>
    <col min="15873" max="15873" width="23.453125" style="442" customWidth="1"/>
    <col min="15874" max="15874" width="21.7265625" style="442" customWidth="1"/>
    <col min="15875" max="15875" width="15.453125" style="442" customWidth="1"/>
    <col min="15876" max="15876" width="24.453125" style="442" customWidth="1"/>
    <col min="15877" max="16128" width="8" style="442"/>
    <col min="16129" max="16129" width="23.453125" style="442" customWidth="1"/>
    <col min="16130" max="16130" width="21.7265625" style="442" customWidth="1"/>
    <col min="16131" max="16131" width="15.453125" style="442" customWidth="1"/>
    <col min="16132" max="16132" width="24.453125" style="442" customWidth="1"/>
    <col min="16133" max="16384" width="8" style="442"/>
  </cols>
  <sheetData>
    <row r="1" spans="1:66" ht="143.25" customHeight="1">
      <c r="A1" s="630"/>
      <c r="B1" s="631" t="s">
        <v>2959</v>
      </c>
      <c r="C1" s="631"/>
      <c r="D1" s="632"/>
      <c r="E1" s="440"/>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row>
    <row r="2" spans="1:66" ht="9.75" customHeight="1">
      <c r="A2" s="652"/>
      <c r="B2" s="652"/>
      <c r="C2" s="653"/>
      <c r="D2" s="653"/>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row>
    <row r="3" spans="1:66">
      <c r="A3" s="654" t="s">
        <v>929</v>
      </c>
      <c r="B3" s="654"/>
      <c r="C3" s="654"/>
      <c r="D3" s="654"/>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row>
    <row r="4" spans="1:66" ht="14.25" customHeight="1">
      <c r="A4" s="654"/>
      <c r="B4" s="654"/>
      <c r="C4" s="654"/>
      <c r="D4" s="654"/>
      <c r="M4" s="441"/>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row>
    <row r="5" spans="1:66" ht="25.5" customHeight="1">
      <c r="A5" s="654" t="s">
        <v>930</v>
      </c>
      <c r="B5" s="654"/>
      <c r="C5" s="654"/>
      <c r="D5" s="654"/>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row>
    <row r="6" spans="1:66" ht="14">
      <c r="A6" s="634" t="s">
        <v>899</v>
      </c>
      <c r="B6" s="634"/>
      <c r="C6" s="634"/>
      <c r="D6" s="635"/>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1"/>
      <c r="AN6" s="44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row>
    <row r="7" spans="1:66" ht="14">
      <c r="A7" s="635" t="s">
        <v>900</v>
      </c>
      <c r="B7" s="636" t="s">
        <v>2464</v>
      </c>
      <c r="C7" s="636"/>
      <c r="D7" s="636"/>
      <c r="M7" s="441"/>
      <c r="N7" s="441"/>
      <c r="O7" s="441"/>
      <c r="P7" s="441"/>
      <c r="Q7" s="441"/>
      <c r="R7" s="441"/>
      <c r="S7" s="441"/>
      <c r="T7" s="441"/>
      <c r="U7" s="441"/>
      <c r="V7" s="441"/>
      <c r="W7" s="441"/>
      <c r="X7" s="441"/>
      <c r="Y7" s="441"/>
      <c r="Z7" s="441"/>
      <c r="AA7" s="441"/>
      <c r="AB7" s="441"/>
      <c r="AC7" s="441"/>
      <c r="AD7" s="441"/>
      <c r="AE7" s="441"/>
      <c r="AF7" s="441"/>
      <c r="AG7" s="44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row>
    <row r="8" spans="1:66" ht="14">
      <c r="A8" s="635" t="s">
        <v>931</v>
      </c>
      <c r="B8" s="636" t="s">
        <v>2471</v>
      </c>
      <c r="C8" s="636"/>
      <c r="D8" s="636"/>
      <c r="M8" s="441"/>
      <c r="N8" s="441"/>
      <c r="O8" s="441"/>
      <c r="P8" s="441"/>
      <c r="Q8" s="441"/>
      <c r="R8" s="441"/>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row>
    <row r="9" spans="1:66" ht="14">
      <c r="A9" s="635" t="s">
        <v>883</v>
      </c>
      <c r="B9" s="637" t="s">
        <v>112</v>
      </c>
      <c r="C9" s="637"/>
      <c r="D9" s="637"/>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row>
    <row r="10" spans="1:66" ht="14">
      <c r="A10" s="635" t="s">
        <v>901</v>
      </c>
      <c r="B10" s="636" t="s">
        <v>2465</v>
      </c>
      <c r="C10" s="636"/>
      <c r="D10" s="637"/>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row>
    <row r="11" spans="1:66" ht="14">
      <c r="A11" s="635" t="s">
        <v>932</v>
      </c>
      <c r="B11" s="636" t="s">
        <v>619</v>
      </c>
      <c r="C11" s="636"/>
      <c r="D11" s="637"/>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1"/>
      <c r="AK11" s="441"/>
      <c r="AL11" s="441"/>
      <c r="AM11" s="441"/>
      <c r="AN11" s="441"/>
      <c r="AO11" s="441"/>
      <c r="AP11" s="441"/>
      <c r="AQ11" s="441"/>
      <c r="AR11" s="441"/>
      <c r="AS11" s="441"/>
      <c r="AT11" s="441"/>
      <c r="AU11" s="441"/>
      <c r="AV11" s="441"/>
      <c r="AW11" s="441"/>
      <c r="AX11" s="441"/>
      <c r="AY11" s="441"/>
      <c r="AZ11" s="441"/>
      <c r="BA11" s="441"/>
      <c r="BB11" s="441"/>
      <c r="BC11" s="441"/>
      <c r="BD11" s="441"/>
      <c r="BE11" s="441"/>
      <c r="BF11" s="441"/>
      <c r="BG11" s="441"/>
      <c r="BH11" s="441"/>
      <c r="BI11" s="441"/>
      <c r="BJ11" s="441"/>
      <c r="BK11" s="441"/>
      <c r="BL11" s="441"/>
      <c r="BM11" s="441"/>
      <c r="BN11" s="441"/>
    </row>
    <row r="12" spans="1:66" ht="14">
      <c r="A12" s="635" t="s">
        <v>933</v>
      </c>
      <c r="B12" s="638">
        <v>45323</v>
      </c>
      <c r="C12" s="637" t="s">
        <v>934</v>
      </c>
      <c r="D12" s="638">
        <v>45507</v>
      </c>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row>
    <row r="13" spans="1:66" ht="9.75" customHeight="1">
      <c r="A13" s="635"/>
      <c r="B13" s="637"/>
      <c r="C13" s="655"/>
      <c r="D13" s="637"/>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c r="AJ13" s="441"/>
      <c r="AK13" s="441"/>
      <c r="AL13" s="441"/>
      <c r="AM13" s="441"/>
      <c r="AN13" s="441"/>
      <c r="AO13" s="441"/>
      <c r="AP13" s="441"/>
      <c r="AQ13" s="441"/>
      <c r="AR13" s="441"/>
      <c r="AS13" s="441"/>
      <c r="AT13" s="441"/>
      <c r="AU13" s="441"/>
      <c r="AV13" s="441"/>
      <c r="AW13" s="441"/>
      <c r="AX13" s="441"/>
      <c r="AY13" s="441"/>
      <c r="AZ13" s="441"/>
      <c r="BA13" s="441"/>
      <c r="BB13" s="441"/>
      <c r="BC13" s="441"/>
      <c r="BD13" s="441"/>
      <c r="BE13" s="441"/>
      <c r="BF13" s="441"/>
      <c r="BG13" s="441"/>
      <c r="BH13" s="441"/>
      <c r="BI13" s="441"/>
      <c r="BJ13" s="441"/>
      <c r="BK13" s="441"/>
      <c r="BL13" s="441"/>
      <c r="BM13" s="441"/>
      <c r="BN13" s="441"/>
    </row>
    <row r="14" spans="1:66" ht="18" customHeight="1">
      <c r="A14" s="634" t="s">
        <v>935</v>
      </c>
      <c r="B14" s="634"/>
      <c r="C14" s="634"/>
      <c r="D14" s="634"/>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1"/>
      <c r="AN14" s="441"/>
      <c r="AO14" s="441"/>
      <c r="AP14" s="441"/>
      <c r="AQ14" s="441"/>
      <c r="AR14" s="441"/>
      <c r="AS14" s="441"/>
      <c r="AT14" s="441"/>
      <c r="AU14" s="441"/>
      <c r="AV14" s="441"/>
      <c r="AW14" s="441"/>
      <c r="AX14" s="441"/>
      <c r="AY14" s="441"/>
      <c r="AZ14" s="441"/>
      <c r="BA14" s="441"/>
      <c r="BB14" s="441"/>
      <c r="BC14" s="441"/>
      <c r="BD14" s="441"/>
      <c r="BE14" s="441"/>
      <c r="BF14" s="441"/>
      <c r="BG14" s="441"/>
      <c r="BH14" s="441"/>
      <c r="BI14" s="441"/>
      <c r="BJ14" s="441"/>
      <c r="BK14" s="441"/>
      <c r="BL14" s="441"/>
      <c r="BM14" s="441"/>
      <c r="BN14" s="441"/>
    </row>
    <row r="15" spans="1:66" s="444" customFormat="1" ht="14.5">
      <c r="A15" s="639" t="s">
        <v>936</v>
      </c>
      <c r="B15" s="640" t="s">
        <v>937</v>
      </c>
      <c r="C15" s="640" t="s">
        <v>938</v>
      </c>
      <c r="D15" s="640" t="s">
        <v>939</v>
      </c>
      <c r="E15" s="443"/>
      <c r="F15" s="443"/>
      <c r="G15" s="443"/>
      <c r="H15" s="443"/>
      <c r="I15" s="443"/>
      <c r="J15" s="443"/>
      <c r="K15" s="443"/>
      <c r="L15" s="443"/>
      <c r="M15" s="443"/>
      <c r="N15" s="443"/>
      <c r="O15" s="443"/>
      <c r="P15" s="443"/>
      <c r="Q15" s="443"/>
      <c r="R15" s="443"/>
      <c r="S15" s="443"/>
      <c r="T15" s="443"/>
      <c r="U15" s="443"/>
      <c r="V15" s="443"/>
      <c r="W15" s="443"/>
      <c r="X15" s="443"/>
      <c r="Y15" s="443"/>
      <c r="Z15" s="443"/>
      <c r="AA15" s="443"/>
      <c r="AB15" s="443"/>
      <c r="AC15" s="443"/>
      <c r="AD15" s="443"/>
      <c r="AE15" s="443"/>
      <c r="AF15" s="443"/>
      <c r="AG15" s="443"/>
      <c r="AH15" s="443"/>
      <c r="AI15" s="443"/>
      <c r="AJ15" s="443"/>
      <c r="AK15" s="443"/>
      <c r="AL15" s="443"/>
      <c r="AM15" s="443"/>
      <c r="AN15" s="443"/>
      <c r="AO15" s="443"/>
      <c r="AP15" s="443"/>
      <c r="AQ15" s="443"/>
      <c r="AR15" s="443"/>
      <c r="AS15" s="443"/>
      <c r="AT15" s="443"/>
      <c r="AU15" s="443"/>
      <c r="AV15" s="443"/>
      <c r="AW15" s="443"/>
      <c r="AX15" s="443"/>
      <c r="AY15" s="443"/>
      <c r="AZ15" s="443"/>
      <c r="BA15" s="443"/>
      <c r="BB15" s="443"/>
      <c r="BC15" s="443"/>
      <c r="BD15" s="443"/>
      <c r="BE15" s="443"/>
      <c r="BF15" s="443"/>
      <c r="BG15" s="443"/>
      <c r="BH15" s="443"/>
      <c r="BI15" s="443"/>
      <c r="BJ15" s="443"/>
      <c r="BK15" s="443"/>
      <c r="BL15" s="443"/>
      <c r="BM15" s="443"/>
      <c r="BN15" s="443"/>
    </row>
    <row r="16" spans="1:66" s="446" customFormat="1" ht="14">
      <c r="A16" s="656" t="s">
        <v>2472</v>
      </c>
      <c r="B16" s="656" t="s">
        <v>2473</v>
      </c>
      <c r="C16" s="656" t="s">
        <v>968</v>
      </c>
      <c r="D16" s="656" t="s">
        <v>2474</v>
      </c>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445"/>
      <c r="AZ16" s="445"/>
      <c r="BA16" s="445"/>
      <c r="BB16" s="445"/>
      <c r="BC16" s="445"/>
      <c r="BD16" s="445"/>
      <c r="BE16" s="445"/>
      <c r="BF16" s="445"/>
      <c r="BG16" s="445"/>
      <c r="BH16" s="445"/>
      <c r="BI16" s="445"/>
      <c r="BJ16" s="445"/>
      <c r="BK16" s="445"/>
      <c r="BL16" s="445"/>
      <c r="BM16" s="445"/>
      <c r="BN16" s="445"/>
    </row>
    <row r="17" spans="1:66" s="446" customFormat="1" ht="14">
      <c r="A17" s="656" t="s">
        <v>2472</v>
      </c>
      <c r="B17" s="656" t="s">
        <v>983</v>
      </c>
      <c r="C17" s="656" t="s">
        <v>979</v>
      </c>
      <c r="D17" s="656" t="s">
        <v>2474</v>
      </c>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row>
    <row r="18" spans="1:66" ht="14">
      <c r="A18" s="637"/>
      <c r="B18" s="641"/>
      <c r="C18" s="637"/>
      <c r="D18" s="641"/>
      <c r="M18" s="441"/>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1"/>
      <c r="BD18" s="441"/>
      <c r="BE18" s="441"/>
      <c r="BF18" s="441"/>
      <c r="BG18" s="441"/>
      <c r="BH18" s="441"/>
      <c r="BI18" s="441"/>
      <c r="BJ18" s="441"/>
      <c r="BK18" s="441"/>
      <c r="BL18" s="441"/>
      <c r="BM18" s="441"/>
      <c r="BN18" s="441"/>
    </row>
    <row r="19" spans="1:66" ht="14">
      <c r="A19" s="642" t="s">
        <v>923</v>
      </c>
      <c r="B19" s="643"/>
      <c r="C19" s="644"/>
      <c r="D19" s="645"/>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1"/>
      <c r="BD19" s="441"/>
      <c r="BE19" s="441"/>
      <c r="BF19" s="441"/>
      <c r="BG19" s="441"/>
      <c r="BH19" s="441"/>
      <c r="BI19" s="441"/>
      <c r="BJ19" s="441"/>
      <c r="BK19" s="441"/>
      <c r="BL19" s="441"/>
      <c r="BM19" s="441"/>
      <c r="BN19" s="441"/>
    </row>
    <row r="20" spans="1:66" ht="15.75" customHeight="1">
      <c r="A20" s="646" t="s">
        <v>900</v>
      </c>
      <c r="B20" s="636"/>
      <c r="C20" s="647" t="s">
        <v>2958</v>
      </c>
      <c r="D20" s="648"/>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441"/>
      <c r="AZ20" s="441"/>
      <c r="BA20" s="441"/>
      <c r="BB20" s="441"/>
      <c r="BC20" s="441"/>
      <c r="BD20" s="441"/>
      <c r="BE20" s="441"/>
      <c r="BF20" s="441"/>
      <c r="BG20" s="441"/>
      <c r="BH20" s="441"/>
      <c r="BI20" s="441"/>
      <c r="BJ20" s="441"/>
      <c r="BK20" s="441"/>
      <c r="BL20" s="441"/>
      <c r="BM20" s="441"/>
      <c r="BN20" s="441"/>
    </row>
    <row r="21" spans="1:66" ht="14">
      <c r="A21" s="649" t="s">
        <v>922</v>
      </c>
      <c r="B21" s="650"/>
      <c r="C21" s="657">
        <v>45478</v>
      </c>
      <c r="D21" s="65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441"/>
      <c r="AZ21" s="441"/>
      <c r="BA21" s="441"/>
      <c r="BB21" s="441"/>
      <c r="BC21" s="441"/>
      <c r="BD21" s="441"/>
      <c r="BE21" s="441"/>
      <c r="BF21" s="441"/>
      <c r="BG21" s="441"/>
      <c r="BH21" s="441"/>
      <c r="BI21" s="441"/>
      <c r="BJ21" s="441"/>
      <c r="BK21" s="441"/>
      <c r="BL21" s="441"/>
      <c r="BM21" s="441"/>
      <c r="BN21" s="441"/>
    </row>
    <row r="22" spans="1:66" ht="14">
      <c r="A22" s="635"/>
      <c r="B22" s="635"/>
      <c r="C22" s="655"/>
      <c r="D22" s="635"/>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c r="AJ22" s="441"/>
      <c r="AK22" s="441"/>
      <c r="AL22" s="441"/>
      <c r="AM22" s="441"/>
      <c r="AN22" s="441"/>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row>
    <row r="23" spans="1:66">
      <c r="A23" s="658" t="s">
        <v>662</v>
      </c>
      <c r="B23" s="658"/>
      <c r="C23" s="658"/>
      <c r="D23" s="658"/>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row>
    <row r="24" spans="1:66">
      <c r="A24" s="659" t="s">
        <v>663</v>
      </c>
      <c r="B24" s="659"/>
      <c r="C24" s="659"/>
      <c r="D24" s="659"/>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c r="AL24" s="441"/>
      <c r="AM24" s="441"/>
      <c r="AN24" s="441"/>
      <c r="AO24" s="441"/>
      <c r="AP24" s="441"/>
      <c r="AQ24" s="441"/>
      <c r="AR24" s="441"/>
      <c r="AS24" s="441"/>
      <c r="AT24" s="441"/>
      <c r="AU24" s="441"/>
      <c r="AV24" s="441"/>
      <c r="AW24" s="441"/>
      <c r="AX24" s="441"/>
      <c r="AY24" s="441"/>
      <c r="AZ24" s="441"/>
      <c r="BA24" s="441"/>
      <c r="BB24" s="441"/>
      <c r="BC24" s="441"/>
      <c r="BD24" s="441"/>
      <c r="BE24" s="441"/>
      <c r="BF24" s="441"/>
      <c r="BG24" s="441"/>
      <c r="BH24" s="441"/>
      <c r="BI24" s="441"/>
      <c r="BJ24" s="441"/>
      <c r="BK24" s="441"/>
      <c r="BL24" s="441"/>
      <c r="BM24" s="441"/>
      <c r="BN24" s="441"/>
    </row>
    <row r="25" spans="1:66">
      <c r="A25" s="659" t="s">
        <v>940</v>
      </c>
      <c r="B25" s="659"/>
      <c r="C25" s="659"/>
      <c r="D25" s="659"/>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441"/>
      <c r="AO25" s="441"/>
      <c r="AP25" s="441"/>
      <c r="AQ25" s="441"/>
      <c r="AR25" s="441"/>
      <c r="AS25" s="441"/>
      <c r="AT25" s="441"/>
      <c r="AU25" s="441"/>
      <c r="AV25" s="441"/>
      <c r="AW25" s="441"/>
      <c r="AX25" s="441"/>
      <c r="AY25" s="441"/>
      <c r="AZ25" s="441"/>
      <c r="BA25" s="441"/>
      <c r="BB25" s="441"/>
      <c r="BC25" s="441"/>
      <c r="BD25" s="441"/>
      <c r="BE25" s="441"/>
      <c r="BF25" s="441"/>
      <c r="BG25" s="441"/>
      <c r="BH25" s="441"/>
      <c r="BI25" s="441"/>
      <c r="BJ25" s="441"/>
      <c r="BK25" s="441"/>
      <c r="BL25" s="441"/>
      <c r="BM25" s="441"/>
      <c r="BN25" s="441"/>
    </row>
    <row r="26" spans="1:66" ht="13.5" customHeight="1">
      <c r="A26" s="633"/>
      <c r="B26" s="633"/>
      <c r="C26" s="633"/>
      <c r="D26" s="633"/>
      <c r="M26" s="441"/>
      <c r="N26" s="441"/>
      <c r="O26" s="441"/>
      <c r="P26" s="441"/>
      <c r="Q26" s="441"/>
      <c r="R26" s="441"/>
      <c r="S26" s="441"/>
      <c r="T26" s="441"/>
      <c r="U26" s="441"/>
      <c r="V26" s="441"/>
      <c r="W26" s="441"/>
      <c r="X26" s="441"/>
      <c r="Y26" s="441"/>
      <c r="Z26" s="441"/>
      <c r="AA26" s="441"/>
      <c r="AB26" s="441"/>
      <c r="AC26" s="441"/>
      <c r="AD26" s="441"/>
      <c r="AE26" s="441"/>
      <c r="AF26" s="441"/>
      <c r="AG26" s="441"/>
      <c r="AH26" s="441"/>
      <c r="AI26" s="441"/>
      <c r="AJ26" s="441"/>
      <c r="AK26" s="441"/>
      <c r="AL26" s="441"/>
      <c r="AM26" s="441"/>
      <c r="AN26" s="441"/>
      <c r="AO26" s="441"/>
      <c r="AP26" s="441"/>
      <c r="AQ26" s="441"/>
      <c r="AR26" s="441"/>
      <c r="AS26" s="441"/>
      <c r="AT26" s="441"/>
      <c r="AU26" s="441"/>
      <c r="AV26" s="441"/>
      <c r="AW26" s="441"/>
      <c r="AX26" s="441"/>
      <c r="AY26" s="441"/>
      <c r="AZ26" s="441"/>
      <c r="BA26" s="441"/>
      <c r="BB26" s="441"/>
      <c r="BC26" s="441"/>
      <c r="BD26" s="441"/>
      <c r="BE26" s="441"/>
      <c r="BF26" s="441"/>
      <c r="BG26" s="441"/>
      <c r="BH26" s="441"/>
      <c r="BI26" s="441"/>
      <c r="BJ26" s="441"/>
      <c r="BK26" s="441"/>
      <c r="BL26" s="441"/>
      <c r="BM26" s="441"/>
      <c r="BN26" s="441"/>
    </row>
    <row r="27" spans="1:66">
      <c r="A27" s="659" t="s">
        <v>665</v>
      </c>
      <c r="B27" s="659"/>
      <c r="C27" s="659"/>
      <c r="D27" s="659"/>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1"/>
      <c r="AR27" s="441"/>
      <c r="AS27" s="441"/>
      <c r="AT27" s="441"/>
      <c r="AU27" s="441"/>
      <c r="AV27" s="441"/>
      <c r="AW27" s="441"/>
      <c r="AX27" s="441"/>
      <c r="AY27" s="441"/>
      <c r="AZ27" s="441"/>
      <c r="BA27" s="441"/>
      <c r="BB27" s="441"/>
      <c r="BC27" s="441"/>
      <c r="BD27" s="441"/>
      <c r="BE27" s="441"/>
      <c r="BF27" s="441"/>
      <c r="BG27" s="441"/>
      <c r="BH27" s="441"/>
      <c r="BI27" s="441"/>
      <c r="BJ27" s="441"/>
      <c r="BK27" s="441"/>
      <c r="BL27" s="441"/>
      <c r="BM27" s="441"/>
      <c r="BN27" s="441"/>
    </row>
    <row r="28" spans="1:66">
      <c r="A28" s="659" t="s">
        <v>666</v>
      </c>
      <c r="B28" s="659"/>
      <c r="C28" s="659"/>
      <c r="D28" s="659"/>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441"/>
      <c r="AZ28" s="441"/>
      <c r="BA28" s="441"/>
      <c r="BB28" s="441"/>
      <c r="BC28" s="441"/>
      <c r="BD28" s="441"/>
      <c r="BE28" s="441"/>
      <c r="BF28" s="441"/>
      <c r="BG28" s="441"/>
      <c r="BH28" s="441"/>
      <c r="BI28" s="441"/>
      <c r="BJ28" s="441"/>
      <c r="BK28" s="441"/>
      <c r="BL28" s="441"/>
      <c r="BM28" s="441"/>
      <c r="BN28" s="441"/>
    </row>
    <row r="29" spans="1:66">
      <c r="A29" s="659" t="s">
        <v>941</v>
      </c>
      <c r="B29" s="659"/>
      <c r="C29" s="659"/>
      <c r="D29" s="659"/>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row>
    <row r="30" spans="1:66">
      <c r="A30" s="441"/>
      <c r="B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row>
    <row r="31" spans="1:66">
      <c r="A31" s="441"/>
      <c r="B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row>
    <row r="32" spans="1:66">
      <c r="A32" s="441"/>
      <c r="B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row>
    <row r="33" spans="1:66">
      <c r="A33" s="441"/>
      <c r="B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1"/>
      <c r="AM33" s="441"/>
      <c r="AN33" s="441"/>
      <c r="AO33" s="441"/>
      <c r="AP33" s="441"/>
      <c r="AQ33" s="441"/>
      <c r="AR33" s="441"/>
      <c r="AS33" s="441"/>
      <c r="AT33" s="441"/>
      <c r="AU33" s="441"/>
      <c r="AV33" s="441"/>
      <c r="AW33" s="441"/>
      <c r="AX33" s="441"/>
      <c r="AY33" s="441"/>
      <c r="AZ33" s="441"/>
      <c r="BA33" s="441"/>
      <c r="BB33" s="441"/>
      <c r="BC33" s="441"/>
      <c r="BD33" s="441"/>
      <c r="BE33" s="441"/>
      <c r="BF33" s="441"/>
      <c r="BG33" s="441"/>
      <c r="BH33" s="441"/>
      <c r="BI33" s="441"/>
      <c r="BJ33" s="441"/>
      <c r="BK33" s="441"/>
      <c r="BL33" s="441"/>
      <c r="BM33" s="441"/>
      <c r="BN33" s="441"/>
    </row>
    <row r="34" spans="1:66" s="441" customFormat="1"/>
    <row r="35" spans="1:66" s="441" customFormat="1"/>
    <row r="36" spans="1:66" s="441" customFormat="1"/>
    <row r="37" spans="1:66" s="441" customFormat="1"/>
    <row r="38" spans="1:66" s="441" customFormat="1"/>
    <row r="39" spans="1:66" s="441" customFormat="1"/>
    <row r="40" spans="1:66" s="441" customFormat="1"/>
    <row r="41" spans="1:66" s="441" customFormat="1"/>
    <row r="42" spans="1:66" s="441" customFormat="1"/>
    <row r="43" spans="1:66" s="441" customFormat="1"/>
    <row r="44" spans="1:66" s="441" customFormat="1"/>
    <row r="45" spans="1:66" s="441" customFormat="1"/>
    <row r="46" spans="1:66" s="441" customFormat="1"/>
    <row r="47" spans="1:66" s="441" customFormat="1"/>
    <row r="48" spans="1:66" s="441" customFormat="1"/>
    <row r="49" spans="1:31" s="441" customFormat="1"/>
    <row r="50" spans="1:31" s="441" customFormat="1"/>
    <row r="51" spans="1:31" s="441" customFormat="1"/>
    <row r="52" spans="1:31" s="441" customFormat="1"/>
    <row r="53" spans="1:31">
      <c r="A53" s="441"/>
      <c r="B53" s="441"/>
      <c r="M53" s="441"/>
      <c r="N53" s="441"/>
      <c r="O53" s="441"/>
      <c r="P53" s="441"/>
      <c r="Q53" s="441"/>
      <c r="R53" s="441"/>
      <c r="S53" s="441"/>
      <c r="T53" s="441"/>
      <c r="U53" s="441"/>
      <c r="V53" s="441"/>
      <c r="W53" s="441"/>
      <c r="X53" s="441"/>
      <c r="Y53" s="441"/>
      <c r="Z53" s="441"/>
      <c r="AA53" s="441"/>
      <c r="AB53" s="441"/>
      <c r="AC53" s="441"/>
      <c r="AD53" s="441"/>
      <c r="AE53" s="441"/>
    </row>
    <row r="54" spans="1:31">
      <c r="A54" s="441"/>
      <c r="B54" s="441"/>
      <c r="M54" s="441"/>
      <c r="N54" s="441"/>
      <c r="O54" s="441"/>
      <c r="P54" s="441"/>
      <c r="Q54" s="441"/>
      <c r="R54" s="441"/>
      <c r="S54" s="441"/>
      <c r="T54" s="441"/>
      <c r="U54" s="441"/>
      <c r="V54" s="441"/>
      <c r="W54" s="441"/>
      <c r="X54" s="441"/>
      <c r="Y54" s="441"/>
      <c r="Z54" s="441"/>
      <c r="AA54" s="441"/>
      <c r="AB54" s="441"/>
      <c r="AC54" s="441"/>
      <c r="AD54" s="441"/>
      <c r="AE54" s="441"/>
    </row>
    <row r="55" spans="1:31">
      <c r="A55" s="441"/>
      <c r="B55" s="441"/>
      <c r="M55" s="441"/>
      <c r="N55" s="441"/>
      <c r="O55" s="441"/>
      <c r="P55" s="441"/>
      <c r="Q55" s="441"/>
      <c r="R55" s="441"/>
      <c r="S55" s="441"/>
      <c r="T55" s="441"/>
      <c r="U55" s="441"/>
      <c r="V55" s="441"/>
      <c r="W55" s="441"/>
      <c r="X55" s="441"/>
      <c r="Y55" s="441"/>
      <c r="Z55" s="441"/>
      <c r="AA55" s="441"/>
      <c r="AB55" s="441"/>
      <c r="AC55" s="441"/>
      <c r="AD55" s="441"/>
      <c r="AE55" s="441"/>
    </row>
    <row r="56" spans="1:31">
      <c r="A56" s="441"/>
      <c r="B56" s="441"/>
      <c r="M56" s="441"/>
      <c r="N56" s="441"/>
      <c r="O56" s="441"/>
      <c r="P56" s="441"/>
      <c r="Q56" s="441"/>
      <c r="R56" s="441"/>
      <c r="S56" s="441"/>
      <c r="T56" s="441"/>
      <c r="U56" s="441"/>
      <c r="V56" s="441"/>
      <c r="W56" s="441"/>
      <c r="X56" s="441"/>
      <c r="Y56" s="441"/>
      <c r="Z56" s="441"/>
      <c r="AA56" s="441"/>
      <c r="AB56" s="441"/>
      <c r="AC56" s="441"/>
      <c r="AD56" s="441"/>
      <c r="AE56" s="441"/>
    </row>
    <row r="57" spans="1:31">
      <c r="A57" s="441"/>
      <c r="B57" s="441"/>
      <c r="M57" s="441"/>
      <c r="N57" s="441"/>
      <c r="O57" s="441"/>
      <c r="P57" s="441"/>
      <c r="Q57" s="441"/>
      <c r="R57" s="441"/>
      <c r="S57" s="441"/>
      <c r="T57" s="441"/>
      <c r="U57" s="441"/>
      <c r="V57" s="441"/>
      <c r="W57" s="441"/>
      <c r="X57" s="441"/>
      <c r="Y57" s="441"/>
      <c r="Z57" s="441"/>
      <c r="AA57" s="441"/>
      <c r="AB57" s="441"/>
      <c r="AC57" s="441"/>
      <c r="AD57" s="441"/>
      <c r="AE57" s="441"/>
    </row>
    <row r="58" spans="1:31">
      <c r="A58" s="441"/>
      <c r="B58" s="441"/>
      <c r="M58" s="441"/>
      <c r="N58" s="441"/>
      <c r="O58" s="441"/>
      <c r="P58" s="441"/>
      <c r="Q58" s="441"/>
      <c r="R58" s="441"/>
      <c r="S58" s="441"/>
      <c r="T58" s="441"/>
      <c r="U58" s="441"/>
      <c r="V58" s="441"/>
      <c r="W58" s="441"/>
      <c r="X58" s="441"/>
      <c r="Y58" s="441"/>
      <c r="Z58" s="441"/>
      <c r="AA58" s="441"/>
      <c r="AB58" s="441"/>
      <c r="AC58" s="441"/>
      <c r="AD58" s="441"/>
      <c r="AE58" s="441"/>
    </row>
    <row r="59" spans="1:31">
      <c r="A59" s="441"/>
      <c r="B59" s="441"/>
      <c r="M59" s="441"/>
      <c r="N59" s="441"/>
      <c r="O59" s="441"/>
      <c r="P59" s="441"/>
      <c r="Q59" s="441"/>
      <c r="R59" s="441"/>
      <c r="S59" s="441"/>
      <c r="T59" s="441"/>
      <c r="U59" s="441"/>
      <c r="V59" s="441"/>
      <c r="W59" s="441"/>
      <c r="X59" s="441"/>
      <c r="Y59" s="441"/>
      <c r="Z59" s="441"/>
      <c r="AA59" s="441"/>
      <c r="AB59" s="441"/>
      <c r="AC59" s="441"/>
      <c r="AD59" s="441"/>
      <c r="AE59" s="441"/>
    </row>
    <row r="60" spans="1:31">
      <c r="A60" s="441"/>
      <c r="B60" s="441"/>
      <c r="M60" s="441"/>
      <c r="N60" s="441"/>
      <c r="O60" s="441"/>
      <c r="P60" s="441"/>
      <c r="Q60" s="441"/>
      <c r="R60" s="441"/>
      <c r="S60" s="441"/>
      <c r="T60" s="441"/>
      <c r="U60" s="441"/>
      <c r="V60" s="441"/>
      <c r="W60" s="441"/>
      <c r="X60" s="441"/>
      <c r="Y60" s="441"/>
      <c r="Z60" s="441"/>
      <c r="AA60" s="441"/>
      <c r="AB60" s="441"/>
      <c r="AC60" s="441"/>
      <c r="AD60" s="441"/>
      <c r="AE60" s="441"/>
    </row>
    <row r="61" spans="1:31">
      <c r="A61" s="441"/>
      <c r="B61" s="441"/>
      <c r="M61" s="441"/>
      <c r="N61" s="441"/>
      <c r="O61" s="441"/>
      <c r="P61" s="441"/>
      <c r="Q61" s="441"/>
      <c r="R61" s="441"/>
      <c r="S61" s="441"/>
      <c r="T61" s="441"/>
      <c r="U61" s="441"/>
      <c r="V61" s="441"/>
      <c r="W61" s="441"/>
      <c r="X61" s="441"/>
      <c r="Y61" s="441"/>
      <c r="Z61" s="441"/>
      <c r="AA61" s="441"/>
      <c r="AB61" s="441"/>
      <c r="AC61" s="441"/>
      <c r="AD61" s="441"/>
      <c r="AE61" s="441"/>
    </row>
    <row r="62" spans="1:31">
      <c r="A62" s="441"/>
      <c r="B62" s="441"/>
      <c r="M62" s="441"/>
      <c r="N62" s="441"/>
      <c r="O62" s="441"/>
      <c r="P62" s="441"/>
      <c r="Q62" s="441"/>
      <c r="R62" s="441"/>
      <c r="S62" s="441"/>
      <c r="T62" s="441"/>
      <c r="U62" s="441"/>
      <c r="V62" s="441"/>
      <c r="W62" s="441"/>
      <c r="X62" s="441"/>
      <c r="Y62" s="441"/>
      <c r="Z62" s="441"/>
      <c r="AA62" s="441"/>
      <c r="AB62" s="441"/>
      <c r="AC62" s="441"/>
      <c r="AD62" s="441"/>
      <c r="AE62" s="441"/>
    </row>
    <row r="63" spans="1:31">
      <c r="A63" s="441"/>
      <c r="B63" s="441"/>
      <c r="M63" s="441"/>
      <c r="N63" s="441"/>
      <c r="O63" s="441"/>
      <c r="P63" s="441"/>
      <c r="Q63" s="441"/>
      <c r="R63" s="441"/>
      <c r="S63" s="441"/>
      <c r="T63" s="441"/>
      <c r="U63" s="441"/>
      <c r="V63" s="441"/>
      <c r="W63" s="441"/>
      <c r="X63" s="441"/>
      <c r="Y63" s="441"/>
      <c r="Z63" s="441"/>
      <c r="AA63" s="441"/>
      <c r="AB63" s="441"/>
      <c r="AC63" s="441"/>
      <c r="AD63" s="441"/>
      <c r="AE63" s="441"/>
    </row>
    <row r="64" spans="1:31">
      <c r="A64" s="441"/>
      <c r="B64" s="441"/>
      <c r="M64" s="441"/>
      <c r="N64" s="441"/>
      <c r="O64" s="441"/>
      <c r="P64" s="441"/>
      <c r="Q64" s="441"/>
      <c r="R64" s="441"/>
      <c r="S64" s="441"/>
      <c r="T64" s="441"/>
      <c r="U64" s="441"/>
      <c r="V64" s="441"/>
      <c r="W64" s="441"/>
      <c r="X64" s="441"/>
      <c r="Y64" s="441"/>
      <c r="Z64" s="441"/>
      <c r="AA64" s="441"/>
      <c r="AB64" s="441"/>
      <c r="AC64" s="441"/>
      <c r="AD64" s="441"/>
      <c r="AE64" s="441"/>
    </row>
    <row r="65" spans="1:31">
      <c r="A65" s="441"/>
      <c r="B65" s="441"/>
      <c r="M65" s="441"/>
      <c r="N65" s="441"/>
      <c r="O65" s="441"/>
      <c r="P65" s="441"/>
      <c r="Q65" s="441"/>
      <c r="R65" s="441"/>
      <c r="S65" s="441"/>
      <c r="T65" s="441"/>
      <c r="U65" s="441"/>
      <c r="V65" s="441"/>
      <c r="W65" s="441"/>
      <c r="X65" s="441"/>
      <c r="Y65" s="441"/>
      <c r="Z65" s="441"/>
      <c r="AA65" s="441"/>
      <c r="AB65" s="441"/>
      <c r="AC65" s="441"/>
      <c r="AD65" s="441"/>
      <c r="AE65" s="441"/>
    </row>
    <row r="66" spans="1:31">
      <c r="A66" s="441"/>
      <c r="B66" s="441"/>
      <c r="M66" s="441"/>
      <c r="N66" s="441"/>
      <c r="O66" s="441"/>
      <c r="P66" s="441"/>
      <c r="Q66" s="441"/>
      <c r="R66" s="441"/>
      <c r="S66" s="441"/>
      <c r="T66" s="441"/>
      <c r="U66" s="441"/>
      <c r="V66" s="441"/>
      <c r="W66" s="441"/>
      <c r="X66" s="441"/>
      <c r="Y66" s="441"/>
      <c r="Z66" s="441"/>
      <c r="AA66" s="441"/>
      <c r="AB66" s="441"/>
      <c r="AC66" s="441"/>
      <c r="AD66" s="441"/>
      <c r="AE66" s="441"/>
    </row>
    <row r="67" spans="1:31">
      <c r="A67" s="441"/>
      <c r="B67" s="441"/>
      <c r="M67" s="441"/>
      <c r="N67" s="441"/>
      <c r="O67" s="441"/>
      <c r="P67" s="441"/>
      <c r="Q67" s="441"/>
      <c r="R67" s="441"/>
      <c r="S67" s="441"/>
      <c r="T67" s="441"/>
      <c r="U67" s="441"/>
      <c r="V67" s="441"/>
      <c r="W67" s="441"/>
      <c r="X67" s="441"/>
      <c r="Y67" s="441"/>
      <c r="Z67" s="441"/>
      <c r="AA67" s="441"/>
      <c r="AB67" s="441"/>
      <c r="AC67" s="441"/>
      <c r="AD67" s="441"/>
      <c r="AE67" s="441"/>
    </row>
    <row r="68" spans="1:31">
      <c r="A68" s="441"/>
      <c r="B68" s="441"/>
      <c r="M68" s="441"/>
      <c r="N68" s="441"/>
      <c r="O68" s="441"/>
      <c r="P68" s="441"/>
      <c r="Q68" s="441"/>
      <c r="R68" s="441"/>
      <c r="S68" s="441"/>
      <c r="T68" s="441"/>
      <c r="U68" s="441"/>
      <c r="V68" s="441"/>
      <c r="W68" s="441"/>
      <c r="X68" s="441"/>
      <c r="Y68" s="441"/>
      <c r="Z68" s="441"/>
      <c r="AA68" s="441"/>
      <c r="AB68" s="441"/>
      <c r="AC68" s="441"/>
      <c r="AD68" s="441"/>
      <c r="AE68" s="441"/>
    </row>
    <row r="69" spans="1:31">
      <c r="A69" s="441"/>
      <c r="B69" s="441"/>
      <c r="M69" s="441"/>
      <c r="N69" s="441"/>
      <c r="O69" s="441"/>
      <c r="P69" s="441"/>
      <c r="Q69" s="441"/>
      <c r="R69" s="441"/>
      <c r="S69" s="441"/>
      <c r="T69" s="441"/>
      <c r="U69" s="441"/>
      <c r="V69" s="441"/>
      <c r="W69" s="441"/>
      <c r="X69" s="441"/>
      <c r="Y69" s="441"/>
      <c r="Z69" s="441"/>
      <c r="AA69" s="441"/>
      <c r="AB69" s="441"/>
      <c r="AC69" s="441"/>
      <c r="AD69" s="441"/>
      <c r="AE69" s="441"/>
    </row>
    <row r="70" spans="1:31">
      <c r="A70" s="441"/>
      <c r="B70" s="441"/>
      <c r="M70" s="441"/>
      <c r="N70" s="441"/>
      <c r="O70" s="441"/>
      <c r="P70" s="441"/>
      <c r="Q70" s="441"/>
      <c r="R70" s="441"/>
      <c r="S70" s="441"/>
      <c r="T70" s="441"/>
      <c r="U70" s="441"/>
      <c r="V70" s="441"/>
      <c r="W70" s="441"/>
      <c r="X70" s="441"/>
      <c r="Y70" s="441"/>
      <c r="Z70" s="441"/>
      <c r="AA70" s="441"/>
      <c r="AB70" s="441"/>
      <c r="AC70" s="441"/>
      <c r="AD70" s="441"/>
      <c r="AE70" s="441"/>
    </row>
    <row r="71" spans="1:31">
      <c r="A71" s="441"/>
      <c r="B71" s="441"/>
      <c r="M71" s="441"/>
      <c r="N71" s="441"/>
      <c r="O71" s="441"/>
      <c r="P71" s="441"/>
      <c r="Q71" s="441"/>
      <c r="R71" s="441"/>
      <c r="S71" s="441"/>
      <c r="T71" s="441"/>
      <c r="U71" s="441"/>
      <c r="V71" s="441"/>
      <c r="W71" s="441"/>
      <c r="X71" s="441"/>
      <c r="Y71" s="441"/>
      <c r="Z71" s="441"/>
      <c r="AA71" s="441"/>
      <c r="AB71" s="441"/>
      <c r="AC71" s="441"/>
      <c r="AD71" s="441"/>
      <c r="AE71" s="441"/>
    </row>
    <row r="72" spans="1:31">
      <c r="A72" s="441"/>
      <c r="B72" s="441"/>
      <c r="M72" s="441"/>
      <c r="N72" s="441"/>
      <c r="O72" s="441"/>
      <c r="P72" s="441"/>
      <c r="Q72" s="441"/>
      <c r="R72" s="441"/>
      <c r="S72" s="441"/>
      <c r="T72" s="441"/>
      <c r="U72" s="441"/>
      <c r="V72" s="441"/>
      <c r="W72" s="441"/>
      <c r="X72" s="441"/>
      <c r="Y72" s="441"/>
      <c r="Z72" s="441"/>
      <c r="AA72" s="441"/>
      <c r="AB72" s="441"/>
      <c r="AC72" s="441"/>
      <c r="AD72" s="441"/>
      <c r="AE72" s="441"/>
    </row>
    <row r="73" spans="1:31">
      <c r="A73" s="441"/>
      <c r="B73" s="441"/>
      <c r="M73" s="441"/>
      <c r="N73" s="441"/>
      <c r="O73" s="441"/>
      <c r="P73" s="441"/>
      <c r="Q73" s="441"/>
      <c r="R73" s="441"/>
      <c r="S73" s="441"/>
      <c r="T73" s="441"/>
      <c r="U73" s="441"/>
      <c r="V73" s="441"/>
      <c r="W73" s="441"/>
      <c r="X73" s="441"/>
      <c r="Y73" s="441"/>
      <c r="Z73" s="441"/>
      <c r="AA73" s="441"/>
      <c r="AB73" s="441"/>
      <c r="AC73" s="441"/>
      <c r="AD73" s="441"/>
      <c r="AE73" s="441"/>
    </row>
    <row r="74" spans="1:31">
      <c r="A74" s="441"/>
      <c r="B74" s="441"/>
      <c r="M74" s="441"/>
      <c r="N74" s="441"/>
      <c r="O74" s="441"/>
      <c r="P74" s="441"/>
      <c r="Q74" s="441"/>
      <c r="R74" s="441"/>
      <c r="S74" s="441"/>
      <c r="T74" s="441"/>
      <c r="U74" s="441"/>
      <c r="V74" s="441"/>
      <c r="W74" s="441"/>
      <c r="X74" s="441"/>
      <c r="Y74" s="441"/>
      <c r="Z74" s="441"/>
      <c r="AA74" s="441"/>
      <c r="AB74" s="441"/>
      <c r="AC74" s="441"/>
      <c r="AD74" s="441"/>
      <c r="AE74" s="441"/>
    </row>
    <row r="75" spans="1:31">
      <c r="A75" s="441"/>
      <c r="B75" s="441"/>
      <c r="M75" s="441"/>
      <c r="N75" s="441"/>
      <c r="O75" s="441"/>
      <c r="P75" s="441"/>
      <c r="Q75" s="441"/>
      <c r="R75" s="441"/>
      <c r="S75" s="441"/>
      <c r="T75" s="441"/>
      <c r="U75" s="441"/>
      <c r="V75" s="441"/>
      <c r="W75" s="441"/>
      <c r="X75" s="441"/>
      <c r="Y75" s="441"/>
      <c r="Z75" s="441"/>
      <c r="AA75" s="441"/>
      <c r="AB75" s="441"/>
      <c r="AC75" s="441"/>
      <c r="AD75" s="441"/>
      <c r="AE75" s="441"/>
    </row>
    <row r="76" spans="1:31">
      <c r="A76" s="441"/>
      <c r="B76" s="441"/>
      <c r="M76" s="441"/>
      <c r="N76" s="441"/>
      <c r="O76" s="441"/>
      <c r="P76" s="441"/>
      <c r="Q76" s="441"/>
      <c r="R76" s="441"/>
      <c r="S76" s="441"/>
      <c r="T76" s="441"/>
      <c r="U76" s="441"/>
      <c r="V76" s="441"/>
      <c r="W76" s="441"/>
      <c r="X76" s="441"/>
      <c r="Y76" s="441"/>
      <c r="Z76" s="441"/>
      <c r="AA76" s="441"/>
      <c r="AB76" s="441"/>
      <c r="AC76" s="441"/>
      <c r="AD76" s="441"/>
      <c r="AE76" s="441"/>
    </row>
    <row r="77" spans="1:31">
      <c r="A77" s="441"/>
      <c r="B77" s="441"/>
      <c r="M77" s="441"/>
      <c r="N77" s="441"/>
      <c r="O77" s="441"/>
      <c r="P77" s="441"/>
      <c r="Q77" s="441"/>
      <c r="R77" s="441"/>
      <c r="S77" s="441"/>
      <c r="T77" s="441"/>
      <c r="U77" s="441"/>
      <c r="V77" s="441"/>
      <c r="W77" s="441"/>
      <c r="X77" s="441"/>
      <c r="Y77" s="441"/>
      <c r="Z77" s="441"/>
      <c r="AA77" s="441"/>
      <c r="AB77" s="441"/>
      <c r="AC77" s="441"/>
      <c r="AD77" s="441"/>
      <c r="AE77" s="441"/>
    </row>
    <row r="78" spans="1:31">
      <c r="A78" s="441"/>
      <c r="B78" s="441"/>
      <c r="M78" s="441"/>
      <c r="N78" s="441"/>
      <c r="O78" s="441"/>
      <c r="P78" s="441"/>
      <c r="Q78" s="441"/>
      <c r="R78" s="441"/>
      <c r="S78" s="441"/>
      <c r="T78" s="441"/>
      <c r="U78" s="441"/>
      <c r="V78" s="441"/>
      <c r="W78" s="441"/>
      <c r="X78" s="441"/>
      <c r="Y78" s="441"/>
      <c r="Z78" s="441"/>
      <c r="AA78" s="441"/>
      <c r="AB78" s="441"/>
      <c r="AC78" s="441"/>
      <c r="AD78" s="441"/>
      <c r="AE78" s="441"/>
    </row>
    <row r="79" spans="1:31">
      <c r="A79" s="441"/>
      <c r="B79" s="441"/>
      <c r="M79" s="441"/>
      <c r="N79" s="441"/>
      <c r="O79" s="441"/>
      <c r="P79" s="441"/>
      <c r="Q79" s="441"/>
      <c r="R79" s="441"/>
      <c r="S79" s="441"/>
      <c r="T79" s="441"/>
      <c r="U79" s="441"/>
      <c r="V79" s="441"/>
      <c r="W79" s="441"/>
      <c r="X79" s="441"/>
      <c r="Y79" s="441"/>
      <c r="Z79" s="441"/>
      <c r="AA79" s="441"/>
      <c r="AB79" s="441"/>
      <c r="AC79" s="441"/>
      <c r="AD79" s="441"/>
      <c r="AE79" s="441"/>
    </row>
    <row r="80" spans="1:31">
      <c r="A80" s="441"/>
      <c r="B80" s="441"/>
      <c r="M80" s="441"/>
      <c r="N80" s="441"/>
      <c r="O80" s="441"/>
      <c r="P80" s="441"/>
      <c r="Q80" s="441"/>
      <c r="R80" s="441"/>
      <c r="S80" s="441"/>
      <c r="T80" s="441"/>
      <c r="U80" s="441"/>
      <c r="V80" s="441"/>
      <c r="W80" s="441"/>
      <c r="X80" s="441"/>
      <c r="Y80" s="441"/>
      <c r="Z80" s="441"/>
      <c r="AA80" s="441"/>
      <c r="AB80" s="441"/>
      <c r="AC80" s="441"/>
      <c r="AD80" s="441"/>
      <c r="AE80" s="441"/>
    </row>
    <row r="81" spans="1:31">
      <c r="A81" s="441"/>
      <c r="B81" s="441"/>
      <c r="M81" s="441"/>
      <c r="N81" s="441"/>
      <c r="O81" s="441"/>
      <c r="P81" s="441"/>
      <c r="Q81" s="441"/>
      <c r="R81" s="441"/>
      <c r="S81" s="441"/>
      <c r="T81" s="441"/>
      <c r="U81" s="441"/>
      <c r="V81" s="441"/>
      <c r="W81" s="441"/>
      <c r="X81" s="441"/>
      <c r="Y81" s="441"/>
      <c r="Z81" s="441"/>
      <c r="AA81" s="441"/>
      <c r="AB81" s="441"/>
      <c r="AC81" s="441"/>
      <c r="AD81" s="441"/>
      <c r="AE81" s="441"/>
    </row>
    <row r="82" spans="1:31">
      <c r="A82" s="441"/>
      <c r="B82" s="441"/>
      <c r="M82" s="441"/>
      <c r="N82" s="441"/>
      <c r="O82" s="441"/>
      <c r="P82" s="441"/>
      <c r="Q82" s="441"/>
      <c r="R82" s="441"/>
      <c r="S82" s="441"/>
      <c r="T82" s="441"/>
      <c r="U82" s="441"/>
      <c r="V82" s="441"/>
      <c r="W82" s="441"/>
      <c r="X82" s="441"/>
      <c r="Y82" s="441"/>
      <c r="Z82" s="441"/>
      <c r="AA82" s="441"/>
      <c r="AB82" s="441"/>
      <c r="AC82" s="441"/>
      <c r="AD82" s="441"/>
      <c r="AE82" s="441"/>
    </row>
    <row r="83" spans="1:31">
      <c r="A83" s="441"/>
      <c r="B83" s="441"/>
      <c r="M83" s="441"/>
      <c r="N83" s="441"/>
      <c r="O83" s="441"/>
      <c r="P83" s="441"/>
      <c r="Q83" s="441"/>
      <c r="R83" s="441"/>
      <c r="S83" s="441"/>
      <c r="T83" s="441"/>
      <c r="U83" s="441"/>
      <c r="V83" s="441"/>
      <c r="W83" s="441"/>
      <c r="X83" s="441"/>
      <c r="Y83" s="441"/>
      <c r="Z83" s="441"/>
      <c r="AA83" s="441"/>
      <c r="AB83" s="441"/>
      <c r="AC83" s="441"/>
      <c r="AD83" s="441"/>
      <c r="AE83" s="441"/>
    </row>
    <row r="84" spans="1:31">
      <c r="A84" s="441"/>
      <c r="B84" s="441"/>
      <c r="M84" s="441"/>
      <c r="N84" s="441"/>
      <c r="O84" s="441"/>
      <c r="P84" s="441"/>
      <c r="Q84" s="441"/>
      <c r="R84" s="441"/>
      <c r="S84" s="441"/>
      <c r="T84" s="441"/>
      <c r="U84" s="441"/>
      <c r="V84" s="441"/>
      <c r="W84" s="441"/>
      <c r="X84" s="441"/>
      <c r="Y84" s="441"/>
      <c r="Z84" s="441"/>
      <c r="AA84" s="441"/>
      <c r="AB84" s="441"/>
      <c r="AC84" s="441"/>
      <c r="AD84" s="441"/>
      <c r="AE84" s="441"/>
    </row>
    <row r="85" spans="1:31">
      <c r="A85" s="441"/>
      <c r="B85" s="441"/>
      <c r="M85" s="441"/>
      <c r="N85" s="441"/>
      <c r="O85" s="441"/>
      <c r="P85" s="441"/>
      <c r="Q85" s="441"/>
      <c r="R85" s="441"/>
      <c r="S85" s="441"/>
      <c r="T85" s="441"/>
      <c r="U85" s="441"/>
      <c r="V85" s="441"/>
      <c r="W85" s="441"/>
      <c r="X85" s="441"/>
      <c r="Y85" s="441"/>
      <c r="Z85" s="441"/>
      <c r="AA85" s="441"/>
      <c r="AB85" s="441"/>
      <c r="AC85" s="441"/>
      <c r="AD85" s="441"/>
      <c r="AE85" s="441"/>
    </row>
    <row r="86" spans="1:31">
      <c r="A86" s="441"/>
      <c r="B86" s="441"/>
      <c r="M86" s="441"/>
      <c r="N86" s="441"/>
      <c r="O86" s="441"/>
      <c r="P86" s="441"/>
      <c r="Q86" s="441"/>
      <c r="R86" s="441"/>
      <c r="S86" s="441"/>
      <c r="T86" s="441"/>
      <c r="U86" s="441"/>
      <c r="V86" s="441"/>
      <c r="W86" s="441"/>
      <c r="X86" s="441"/>
      <c r="Y86" s="441"/>
      <c r="Z86" s="441"/>
      <c r="AA86" s="441"/>
      <c r="AB86" s="441"/>
      <c r="AC86" s="441"/>
      <c r="AD86" s="441"/>
      <c r="AE86" s="441"/>
    </row>
    <row r="87" spans="1:31">
      <c r="A87" s="441"/>
      <c r="B87" s="441"/>
      <c r="M87" s="441"/>
      <c r="N87" s="441"/>
      <c r="O87" s="441"/>
      <c r="P87" s="441"/>
      <c r="Q87" s="441"/>
      <c r="R87" s="441"/>
      <c r="S87" s="441"/>
      <c r="T87" s="441"/>
      <c r="U87" s="441"/>
      <c r="V87" s="441"/>
      <c r="W87" s="441"/>
      <c r="X87" s="441"/>
      <c r="Y87" s="441"/>
      <c r="Z87" s="441"/>
      <c r="AA87" s="441"/>
      <c r="AB87" s="441"/>
      <c r="AC87" s="441"/>
      <c r="AD87" s="441"/>
      <c r="AE87" s="441"/>
    </row>
    <row r="88" spans="1:31">
      <c r="A88" s="441"/>
      <c r="B88" s="441"/>
      <c r="M88" s="441"/>
      <c r="N88" s="441"/>
      <c r="O88" s="441"/>
      <c r="P88" s="441"/>
      <c r="Q88" s="441"/>
      <c r="R88" s="441"/>
      <c r="S88" s="441"/>
      <c r="T88" s="441"/>
      <c r="U88" s="441"/>
      <c r="V88" s="441"/>
      <c r="W88" s="441"/>
      <c r="X88" s="441"/>
      <c r="Y88" s="441"/>
      <c r="Z88" s="441"/>
      <c r="AA88" s="441"/>
      <c r="AB88" s="441"/>
      <c r="AC88" s="441"/>
      <c r="AD88" s="441"/>
      <c r="AE88" s="441"/>
    </row>
    <row r="89" spans="1:31">
      <c r="A89" s="441"/>
      <c r="B89" s="441"/>
      <c r="M89" s="441"/>
      <c r="N89" s="441"/>
      <c r="O89" s="441"/>
      <c r="P89" s="441"/>
      <c r="Q89" s="441"/>
      <c r="R89" s="441"/>
      <c r="S89" s="441"/>
      <c r="T89" s="441"/>
      <c r="U89" s="441"/>
      <c r="V89" s="441"/>
      <c r="W89" s="441"/>
      <c r="X89" s="441"/>
      <c r="Y89" s="441"/>
      <c r="Z89" s="441"/>
      <c r="AA89" s="441"/>
      <c r="AB89" s="441"/>
      <c r="AC89" s="441"/>
      <c r="AD89" s="441"/>
      <c r="AE89" s="441"/>
    </row>
    <row r="90" spans="1:31">
      <c r="A90" s="441"/>
      <c r="B90" s="441"/>
      <c r="M90" s="441"/>
      <c r="N90" s="441"/>
      <c r="O90" s="441"/>
      <c r="P90" s="441"/>
      <c r="Q90" s="441"/>
      <c r="R90" s="441"/>
      <c r="S90" s="441"/>
      <c r="T90" s="441"/>
      <c r="U90" s="441"/>
      <c r="V90" s="441"/>
      <c r="W90" s="441"/>
      <c r="X90" s="441"/>
      <c r="Y90" s="441"/>
      <c r="Z90" s="441"/>
      <c r="AA90" s="441"/>
      <c r="AB90" s="441"/>
      <c r="AC90" s="441"/>
      <c r="AD90" s="441"/>
      <c r="AE90" s="441"/>
    </row>
    <row r="91" spans="1:31">
      <c r="A91" s="441"/>
      <c r="B91" s="441"/>
      <c r="M91" s="441"/>
      <c r="N91" s="441"/>
      <c r="O91" s="441"/>
      <c r="P91" s="441"/>
      <c r="Q91" s="441"/>
      <c r="R91" s="441"/>
      <c r="S91" s="441"/>
      <c r="T91" s="441"/>
      <c r="U91" s="441"/>
      <c r="V91" s="441"/>
      <c r="W91" s="441"/>
      <c r="X91" s="441"/>
      <c r="Y91" s="441"/>
      <c r="Z91" s="441"/>
      <c r="AA91" s="441"/>
      <c r="AB91" s="441"/>
      <c r="AC91" s="441"/>
      <c r="AD91" s="441"/>
      <c r="AE91" s="441"/>
    </row>
    <row r="92" spans="1:31">
      <c r="A92" s="441"/>
      <c r="B92" s="441"/>
      <c r="M92" s="441"/>
      <c r="N92" s="441"/>
      <c r="O92" s="441"/>
      <c r="P92" s="441"/>
      <c r="Q92" s="441"/>
      <c r="R92" s="441"/>
      <c r="S92" s="441"/>
      <c r="T92" s="441"/>
      <c r="U92" s="441"/>
      <c r="V92" s="441"/>
      <c r="W92" s="441"/>
      <c r="X92" s="441"/>
      <c r="Y92" s="441"/>
      <c r="Z92" s="441"/>
      <c r="AA92" s="441"/>
      <c r="AB92" s="441"/>
      <c r="AC92" s="441"/>
      <c r="AD92" s="441"/>
      <c r="AE92" s="441"/>
    </row>
    <row r="93" spans="1:31">
      <c r="A93" s="441"/>
      <c r="B93" s="441"/>
      <c r="M93" s="441"/>
      <c r="N93" s="441"/>
      <c r="O93" s="441"/>
      <c r="P93" s="441"/>
      <c r="Q93" s="441"/>
      <c r="R93" s="441"/>
      <c r="S93" s="441"/>
      <c r="T93" s="441"/>
      <c r="U93" s="441"/>
      <c r="V93" s="441"/>
      <c r="W93" s="441"/>
      <c r="X93" s="441"/>
      <c r="Y93" s="441"/>
      <c r="Z93" s="441"/>
      <c r="AA93" s="441"/>
      <c r="AB93" s="441"/>
      <c r="AC93" s="441"/>
      <c r="AD93" s="441"/>
      <c r="AE93" s="441"/>
    </row>
    <row r="94" spans="1:31">
      <c r="A94" s="441"/>
      <c r="B94" s="441"/>
      <c r="M94" s="441"/>
      <c r="N94" s="441"/>
      <c r="O94" s="441"/>
      <c r="P94" s="441"/>
      <c r="Q94" s="441"/>
      <c r="R94" s="441"/>
      <c r="S94" s="441"/>
      <c r="T94" s="441"/>
      <c r="U94" s="441"/>
      <c r="V94" s="441"/>
      <c r="W94" s="441"/>
      <c r="X94" s="441"/>
      <c r="Y94" s="441"/>
      <c r="Z94" s="441"/>
      <c r="AA94" s="441"/>
      <c r="AB94" s="441"/>
      <c r="AC94" s="441"/>
      <c r="AD94" s="441"/>
      <c r="AE94" s="441"/>
    </row>
    <row r="95" spans="1:31">
      <c r="A95" s="441"/>
      <c r="B95" s="441"/>
      <c r="M95" s="441"/>
      <c r="N95" s="441"/>
      <c r="O95" s="441"/>
      <c r="P95" s="441"/>
      <c r="Q95" s="441"/>
      <c r="R95" s="441"/>
      <c r="S95" s="441"/>
      <c r="T95" s="441"/>
      <c r="U95" s="441"/>
      <c r="V95" s="441"/>
      <c r="W95" s="441"/>
      <c r="X95" s="441"/>
      <c r="Y95" s="441"/>
      <c r="Z95" s="441"/>
      <c r="AA95" s="441"/>
      <c r="AB95" s="441"/>
      <c r="AC95" s="441"/>
      <c r="AD95" s="441"/>
      <c r="AE95" s="441"/>
    </row>
    <row r="96" spans="1:31">
      <c r="A96" s="441"/>
      <c r="B96" s="441"/>
      <c r="M96" s="441"/>
      <c r="N96" s="441"/>
      <c r="O96" s="441"/>
      <c r="P96" s="441"/>
      <c r="Q96" s="441"/>
      <c r="R96" s="441"/>
      <c r="S96" s="441"/>
      <c r="T96" s="441"/>
      <c r="U96" s="441"/>
      <c r="V96" s="441"/>
      <c r="W96" s="441"/>
      <c r="X96" s="441"/>
      <c r="Y96" s="441"/>
      <c r="Z96" s="441"/>
      <c r="AA96" s="441"/>
      <c r="AB96" s="441"/>
      <c r="AC96" s="441"/>
      <c r="AD96" s="441"/>
      <c r="AE96" s="441"/>
    </row>
    <row r="97" spans="1:31">
      <c r="A97" s="441"/>
      <c r="B97" s="441"/>
      <c r="M97" s="441"/>
      <c r="N97" s="441"/>
      <c r="O97" s="441"/>
      <c r="P97" s="441"/>
      <c r="Q97" s="441"/>
      <c r="R97" s="441"/>
      <c r="S97" s="441"/>
      <c r="T97" s="441"/>
      <c r="U97" s="441"/>
      <c r="V97" s="441"/>
      <c r="W97" s="441"/>
      <c r="X97" s="441"/>
      <c r="Y97" s="441"/>
      <c r="Z97" s="441"/>
      <c r="AA97" s="441"/>
      <c r="AB97" s="441"/>
      <c r="AC97" s="441"/>
      <c r="AD97" s="441"/>
      <c r="AE97" s="441"/>
    </row>
    <row r="98" spans="1:31">
      <c r="A98" s="441"/>
      <c r="B98" s="441"/>
    </row>
    <row r="99" spans="1:31">
      <c r="A99" s="441"/>
      <c r="B99" s="441"/>
    </row>
    <row r="100" spans="1:31">
      <c r="A100" s="441"/>
      <c r="B100" s="441"/>
    </row>
    <row r="101" spans="1:31">
      <c r="A101" s="441"/>
      <c r="B101" s="441"/>
    </row>
  </sheetData>
  <mergeCells count="18">
    <mergeCell ref="B11:C11"/>
    <mergeCell ref="B1:C1"/>
    <mergeCell ref="A3:D4"/>
    <mergeCell ref="A5:D5"/>
    <mergeCell ref="A6:C6"/>
    <mergeCell ref="A14:D14"/>
    <mergeCell ref="A20:B20"/>
    <mergeCell ref="C20:D20"/>
    <mergeCell ref="B7:D7"/>
    <mergeCell ref="B8:D8"/>
    <mergeCell ref="B10:C10"/>
    <mergeCell ref="A29:D29"/>
    <mergeCell ref="A21:B21"/>
    <mergeCell ref="A23:D23"/>
    <mergeCell ref="A24:D24"/>
    <mergeCell ref="A25:D25"/>
    <mergeCell ref="A27:D27"/>
    <mergeCell ref="A28:D28"/>
  </mergeCells>
  <pageMargins left="1.19" right="0.75" top="1" bottom="1" header="0.5" footer="0.5"/>
  <pageSetup paperSize="9" scale="96"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6F5D9-BFD2-4109-BF57-FCD59323AC49}">
  <dimension ref="A1:O830"/>
  <sheetViews>
    <sheetView workbookViewId="0">
      <selection activeCell="A7" sqref="A7"/>
    </sheetView>
  </sheetViews>
  <sheetFormatPr defaultColWidth="11.453125" defaultRowHeight="15.5"/>
  <cols>
    <col min="1" max="1" width="2.54296875" style="222" customWidth="1"/>
    <col min="2" max="2" width="9.1796875" style="283" hidden="1" customWidth="1"/>
    <col min="3" max="4" width="10" style="283" hidden="1" customWidth="1"/>
    <col min="5" max="5" width="40.54296875" style="283" hidden="1" customWidth="1"/>
    <col min="6" max="6" width="2" style="289" customWidth="1"/>
    <col min="7" max="7" width="10.54296875" style="224" customWidth="1"/>
    <col min="8" max="8" width="11.453125" style="224"/>
    <col min="9" max="9" width="27.26953125" style="224" customWidth="1"/>
    <col min="10" max="10" width="51.81640625" style="224" bestFit="1" customWidth="1"/>
    <col min="11" max="11" width="26.81640625" style="224" customWidth="1"/>
    <col min="12" max="12" width="22.26953125" style="224" customWidth="1"/>
    <col min="13" max="15" width="11.453125" style="222"/>
    <col min="16" max="256" width="11.453125" style="224"/>
    <col min="257" max="257" width="4.1796875" style="224" customWidth="1"/>
    <col min="258" max="261" width="0" style="224" hidden="1" customWidth="1"/>
    <col min="262" max="262" width="4.1796875" style="224" customWidth="1"/>
    <col min="263" max="263" width="10.54296875" style="224" customWidth="1"/>
    <col min="264" max="264" width="11.453125" style="224"/>
    <col min="265" max="265" width="27.26953125" style="224" customWidth="1"/>
    <col min="266" max="266" width="25.81640625" style="224" customWidth="1"/>
    <col min="267" max="267" width="26.81640625" style="224" customWidth="1"/>
    <col min="268" max="268" width="22.26953125" style="224" customWidth="1"/>
    <col min="269" max="512" width="11.453125" style="224"/>
    <col min="513" max="513" width="4.1796875" style="224" customWidth="1"/>
    <col min="514" max="517" width="0" style="224" hidden="1" customWidth="1"/>
    <col min="518" max="518" width="4.1796875" style="224" customWidth="1"/>
    <col min="519" max="519" width="10.54296875" style="224" customWidth="1"/>
    <col min="520" max="520" width="11.453125" style="224"/>
    <col min="521" max="521" width="27.26953125" style="224" customWidth="1"/>
    <col min="522" max="522" width="25.81640625" style="224" customWidth="1"/>
    <col min="523" max="523" width="26.81640625" style="224" customWidth="1"/>
    <col min="524" max="524" width="22.26953125" style="224" customWidth="1"/>
    <col min="525" max="768" width="11.453125" style="224"/>
    <col min="769" max="769" width="4.1796875" style="224" customWidth="1"/>
    <col min="770" max="773" width="0" style="224" hidden="1" customWidth="1"/>
    <col min="774" max="774" width="4.1796875" style="224" customWidth="1"/>
    <col min="775" max="775" width="10.54296875" style="224" customWidth="1"/>
    <col min="776" max="776" width="11.453125" style="224"/>
    <col min="777" max="777" width="27.26953125" style="224" customWidth="1"/>
    <col min="778" max="778" width="25.81640625" style="224" customWidth="1"/>
    <col min="779" max="779" width="26.81640625" style="224" customWidth="1"/>
    <col min="780" max="780" width="22.26953125" style="224" customWidth="1"/>
    <col min="781" max="1024" width="11.453125" style="224"/>
    <col min="1025" max="1025" width="4.1796875" style="224" customWidth="1"/>
    <col min="1026" max="1029" width="0" style="224" hidden="1" customWidth="1"/>
    <col min="1030" max="1030" width="4.1796875" style="224" customWidth="1"/>
    <col min="1031" max="1031" width="10.54296875" style="224" customWidth="1"/>
    <col min="1032" max="1032" width="11.453125" style="224"/>
    <col min="1033" max="1033" width="27.26953125" style="224" customWidth="1"/>
    <col min="1034" max="1034" width="25.81640625" style="224" customWidth="1"/>
    <col min="1035" max="1035" width="26.81640625" style="224" customWidth="1"/>
    <col min="1036" max="1036" width="22.26953125" style="224" customWidth="1"/>
    <col min="1037" max="1280" width="11.453125" style="224"/>
    <col min="1281" max="1281" width="4.1796875" style="224" customWidth="1"/>
    <col min="1282" max="1285" width="0" style="224" hidden="1" customWidth="1"/>
    <col min="1286" max="1286" width="4.1796875" style="224" customWidth="1"/>
    <col min="1287" max="1287" width="10.54296875" style="224" customWidth="1"/>
    <col min="1288" max="1288" width="11.453125" style="224"/>
    <col min="1289" max="1289" width="27.26953125" style="224" customWidth="1"/>
    <col min="1290" max="1290" width="25.81640625" style="224" customWidth="1"/>
    <col min="1291" max="1291" width="26.81640625" style="224" customWidth="1"/>
    <col min="1292" max="1292" width="22.26953125" style="224" customWidth="1"/>
    <col min="1293" max="1536" width="11.453125" style="224"/>
    <col min="1537" max="1537" width="4.1796875" style="224" customWidth="1"/>
    <col min="1538" max="1541" width="0" style="224" hidden="1" customWidth="1"/>
    <col min="1542" max="1542" width="4.1796875" style="224" customWidth="1"/>
    <col min="1543" max="1543" width="10.54296875" style="224" customWidth="1"/>
    <col min="1544" max="1544" width="11.453125" style="224"/>
    <col min="1545" max="1545" width="27.26953125" style="224" customWidth="1"/>
    <col min="1546" max="1546" width="25.81640625" style="224" customWidth="1"/>
    <col min="1547" max="1547" width="26.81640625" style="224" customWidth="1"/>
    <col min="1548" max="1548" width="22.26953125" style="224" customWidth="1"/>
    <col min="1549" max="1792" width="11.453125" style="224"/>
    <col min="1793" max="1793" width="4.1796875" style="224" customWidth="1"/>
    <col min="1794" max="1797" width="0" style="224" hidden="1" customWidth="1"/>
    <col min="1798" max="1798" width="4.1796875" style="224" customWidth="1"/>
    <col min="1799" max="1799" width="10.54296875" style="224" customWidth="1"/>
    <col min="1800" max="1800" width="11.453125" style="224"/>
    <col min="1801" max="1801" width="27.26953125" style="224" customWidth="1"/>
    <col min="1802" max="1802" width="25.81640625" style="224" customWidth="1"/>
    <col min="1803" max="1803" width="26.81640625" style="224" customWidth="1"/>
    <col min="1804" max="1804" width="22.26953125" style="224" customWidth="1"/>
    <col min="1805" max="2048" width="11.453125" style="224"/>
    <col min="2049" max="2049" width="4.1796875" style="224" customWidth="1"/>
    <col min="2050" max="2053" width="0" style="224" hidden="1" customWidth="1"/>
    <col min="2054" max="2054" width="4.1796875" style="224" customWidth="1"/>
    <col min="2055" max="2055" width="10.54296875" style="224" customWidth="1"/>
    <col min="2056" max="2056" width="11.453125" style="224"/>
    <col min="2057" max="2057" width="27.26953125" style="224" customWidth="1"/>
    <col min="2058" max="2058" width="25.81640625" style="224" customWidth="1"/>
    <col min="2059" max="2059" width="26.81640625" style="224" customWidth="1"/>
    <col min="2060" max="2060" width="22.26953125" style="224" customWidth="1"/>
    <col min="2061" max="2304" width="11.453125" style="224"/>
    <col min="2305" max="2305" width="4.1796875" style="224" customWidth="1"/>
    <col min="2306" max="2309" width="0" style="224" hidden="1" customWidth="1"/>
    <col min="2310" max="2310" width="4.1796875" style="224" customWidth="1"/>
    <col min="2311" max="2311" width="10.54296875" style="224" customWidth="1"/>
    <col min="2312" max="2312" width="11.453125" style="224"/>
    <col min="2313" max="2313" width="27.26953125" style="224" customWidth="1"/>
    <col min="2314" max="2314" width="25.81640625" style="224" customWidth="1"/>
    <col min="2315" max="2315" width="26.81640625" style="224" customWidth="1"/>
    <col min="2316" max="2316" width="22.26953125" style="224" customWidth="1"/>
    <col min="2317" max="2560" width="11.453125" style="224"/>
    <col min="2561" max="2561" width="4.1796875" style="224" customWidth="1"/>
    <col min="2562" max="2565" width="0" style="224" hidden="1" customWidth="1"/>
    <col min="2566" max="2566" width="4.1796875" style="224" customWidth="1"/>
    <col min="2567" max="2567" width="10.54296875" style="224" customWidth="1"/>
    <col min="2568" max="2568" width="11.453125" style="224"/>
    <col min="2569" max="2569" width="27.26953125" style="224" customWidth="1"/>
    <col min="2570" max="2570" width="25.81640625" style="224" customWidth="1"/>
    <col min="2571" max="2571" width="26.81640625" style="224" customWidth="1"/>
    <col min="2572" max="2572" width="22.26953125" style="224" customWidth="1"/>
    <col min="2573" max="2816" width="11.453125" style="224"/>
    <col min="2817" max="2817" width="4.1796875" style="224" customWidth="1"/>
    <col min="2818" max="2821" width="0" style="224" hidden="1" customWidth="1"/>
    <col min="2822" max="2822" width="4.1796875" style="224" customWidth="1"/>
    <col min="2823" max="2823" width="10.54296875" style="224" customWidth="1"/>
    <col min="2824" max="2824" width="11.453125" style="224"/>
    <col min="2825" max="2825" width="27.26953125" style="224" customWidth="1"/>
    <col min="2826" max="2826" width="25.81640625" style="224" customWidth="1"/>
    <col min="2827" max="2827" width="26.81640625" style="224" customWidth="1"/>
    <col min="2828" max="2828" width="22.26953125" style="224" customWidth="1"/>
    <col min="2829" max="3072" width="11.453125" style="224"/>
    <col min="3073" max="3073" width="4.1796875" style="224" customWidth="1"/>
    <col min="3074" max="3077" width="0" style="224" hidden="1" customWidth="1"/>
    <col min="3078" max="3078" width="4.1796875" style="224" customWidth="1"/>
    <col min="3079" max="3079" width="10.54296875" style="224" customWidth="1"/>
    <col min="3080" max="3080" width="11.453125" style="224"/>
    <col min="3081" max="3081" width="27.26953125" style="224" customWidth="1"/>
    <col min="3082" max="3082" width="25.81640625" style="224" customWidth="1"/>
    <col min="3083" max="3083" width="26.81640625" style="224" customWidth="1"/>
    <col min="3084" max="3084" width="22.26953125" style="224" customWidth="1"/>
    <col min="3085" max="3328" width="11.453125" style="224"/>
    <col min="3329" max="3329" width="4.1796875" style="224" customWidth="1"/>
    <col min="3330" max="3333" width="0" style="224" hidden="1" customWidth="1"/>
    <col min="3334" max="3334" width="4.1796875" style="224" customWidth="1"/>
    <col min="3335" max="3335" width="10.54296875" style="224" customWidth="1"/>
    <col min="3336" max="3336" width="11.453125" style="224"/>
    <col min="3337" max="3337" width="27.26953125" style="224" customWidth="1"/>
    <col min="3338" max="3338" width="25.81640625" style="224" customWidth="1"/>
    <col min="3339" max="3339" width="26.81640625" style="224" customWidth="1"/>
    <col min="3340" max="3340" width="22.26953125" style="224" customWidth="1"/>
    <col min="3341" max="3584" width="11.453125" style="224"/>
    <col min="3585" max="3585" width="4.1796875" style="224" customWidth="1"/>
    <col min="3586" max="3589" width="0" style="224" hidden="1" customWidth="1"/>
    <col min="3590" max="3590" width="4.1796875" style="224" customWidth="1"/>
    <col min="3591" max="3591" width="10.54296875" style="224" customWidth="1"/>
    <col min="3592" max="3592" width="11.453125" style="224"/>
    <col min="3593" max="3593" width="27.26953125" style="224" customWidth="1"/>
    <col min="3594" max="3594" width="25.81640625" style="224" customWidth="1"/>
    <col min="3595" max="3595" width="26.81640625" style="224" customWidth="1"/>
    <col min="3596" max="3596" width="22.26953125" style="224" customWidth="1"/>
    <col min="3597" max="3840" width="11.453125" style="224"/>
    <col min="3841" max="3841" width="4.1796875" style="224" customWidth="1"/>
    <col min="3842" max="3845" width="0" style="224" hidden="1" customWidth="1"/>
    <col min="3846" max="3846" width="4.1796875" style="224" customWidth="1"/>
    <col min="3847" max="3847" width="10.54296875" style="224" customWidth="1"/>
    <col min="3848" max="3848" width="11.453125" style="224"/>
    <col min="3849" max="3849" width="27.26953125" style="224" customWidth="1"/>
    <col min="3850" max="3850" width="25.81640625" style="224" customWidth="1"/>
    <col min="3851" max="3851" width="26.81640625" style="224" customWidth="1"/>
    <col min="3852" max="3852" width="22.26953125" style="224" customWidth="1"/>
    <col min="3853" max="4096" width="11.453125" style="224"/>
    <col min="4097" max="4097" width="4.1796875" style="224" customWidth="1"/>
    <col min="4098" max="4101" width="0" style="224" hidden="1" customWidth="1"/>
    <col min="4102" max="4102" width="4.1796875" style="224" customWidth="1"/>
    <col min="4103" max="4103" width="10.54296875" style="224" customWidth="1"/>
    <col min="4104" max="4104" width="11.453125" style="224"/>
    <col min="4105" max="4105" width="27.26953125" style="224" customWidth="1"/>
    <col min="4106" max="4106" width="25.81640625" style="224" customWidth="1"/>
    <col min="4107" max="4107" width="26.81640625" style="224" customWidth="1"/>
    <col min="4108" max="4108" width="22.26953125" style="224" customWidth="1"/>
    <col min="4109" max="4352" width="11.453125" style="224"/>
    <col min="4353" max="4353" width="4.1796875" style="224" customWidth="1"/>
    <col min="4354" max="4357" width="0" style="224" hidden="1" customWidth="1"/>
    <col min="4358" max="4358" width="4.1796875" style="224" customWidth="1"/>
    <col min="4359" max="4359" width="10.54296875" style="224" customWidth="1"/>
    <col min="4360" max="4360" width="11.453125" style="224"/>
    <col min="4361" max="4361" width="27.26953125" style="224" customWidth="1"/>
    <col min="4362" max="4362" width="25.81640625" style="224" customWidth="1"/>
    <col min="4363" max="4363" width="26.81640625" style="224" customWidth="1"/>
    <col min="4364" max="4364" width="22.26953125" style="224" customWidth="1"/>
    <col min="4365" max="4608" width="11.453125" style="224"/>
    <col min="4609" max="4609" width="4.1796875" style="224" customWidth="1"/>
    <col min="4610" max="4613" width="0" style="224" hidden="1" customWidth="1"/>
    <col min="4614" max="4614" width="4.1796875" style="224" customWidth="1"/>
    <col min="4615" max="4615" width="10.54296875" style="224" customWidth="1"/>
    <col min="4616" max="4616" width="11.453125" style="224"/>
    <col min="4617" max="4617" width="27.26953125" style="224" customWidth="1"/>
    <col min="4618" max="4618" width="25.81640625" style="224" customWidth="1"/>
    <col min="4619" max="4619" width="26.81640625" style="224" customWidth="1"/>
    <col min="4620" max="4620" width="22.26953125" style="224" customWidth="1"/>
    <col min="4621" max="4864" width="11.453125" style="224"/>
    <col min="4865" max="4865" width="4.1796875" style="224" customWidth="1"/>
    <col min="4866" max="4869" width="0" style="224" hidden="1" customWidth="1"/>
    <col min="4870" max="4870" width="4.1796875" style="224" customWidth="1"/>
    <col min="4871" max="4871" width="10.54296875" style="224" customWidth="1"/>
    <col min="4872" max="4872" width="11.453125" style="224"/>
    <col min="4873" max="4873" width="27.26953125" style="224" customWidth="1"/>
    <col min="4874" max="4874" width="25.81640625" style="224" customWidth="1"/>
    <col min="4875" max="4875" width="26.81640625" style="224" customWidth="1"/>
    <col min="4876" max="4876" width="22.26953125" style="224" customWidth="1"/>
    <col min="4877" max="5120" width="11.453125" style="224"/>
    <col min="5121" max="5121" width="4.1796875" style="224" customWidth="1"/>
    <col min="5122" max="5125" width="0" style="224" hidden="1" customWidth="1"/>
    <col min="5126" max="5126" width="4.1796875" style="224" customWidth="1"/>
    <col min="5127" max="5127" width="10.54296875" style="224" customWidth="1"/>
    <col min="5128" max="5128" width="11.453125" style="224"/>
    <col min="5129" max="5129" width="27.26953125" style="224" customWidth="1"/>
    <col min="5130" max="5130" width="25.81640625" style="224" customWidth="1"/>
    <col min="5131" max="5131" width="26.81640625" style="224" customWidth="1"/>
    <col min="5132" max="5132" width="22.26953125" style="224" customWidth="1"/>
    <col min="5133" max="5376" width="11.453125" style="224"/>
    <col min="5377" max="5377" width="4.1796875" style="224" customWidth="1"/>
    <col min="5378" max="5381" width="0" style="224" hidden="1" customWidth="1"/>
    <col min="5382" max="5382" width="4.1796875" style="224" customWidth="1"/>
    <col min="5383" max="5383" width="10.54296875" style="224" customWidth="1"/>
    <col min="5384" max="5384" width="11.453125" style="224"/>
    <col min="5385" max="5385" width="27.26953125" style="224" customWidth="1"/>
    <col min="5386" max="5386" width="25.81640625" style="224" customWidth="1"/>
    <col min="5387" max="5387" width="26.81640625" style="224" customWidth="1"/>
    <col min="5388" max="5388" width="22.26953125" style="224" customWidth="1"/>
    <col min="5389" max="5632" width="11.453125" style="224"/>
    <col min="5633" max="5633" width="4.1796875" style="224" customWidth="1"/>
    <col min="5634" max="5637" width="0" style="224" hidden="1" customWidth="1"/>
    <col min="5638" max="5638" width="4.1796875" style="224" customWidth="1"/>
    <col min="5639" max="5639" width="10.54296875" style="224" customWidth="1"/>
    <col min="5640" max="5640" width="11.453125" style="224"/>
    <col min="5641" max="5641" width="27.26953125" style="224" customWidth="1"/>
    <col min="5642" max="5642" width="25.81640625" style="224" customWidth="1"/>
    <col min="5643" max="5643" width="26.81640625" style="224" customWidth="1"/>
    <col min="5644" max="5644" width="22.26953125" style="224" customWidth="1"/>
    <col min="5645" max="5888" width="11.453125" style="224"/>
    <col min="5889" max="5889" width="4.1796875" style="224" customWidth="1"/>
    <col min="5890" max="5893" width="0" style="224" hidden="1" customWidth="1"/>
    <col min="5894" max="5894" width="4.1796875" style="224" customWidth="1"/>
    <col min="5895" max="5895" width="10.54296875" style="224" customWidth="1"/>
    <col min="5896" max="5896" width="11.453125" style="224"/>
    <col min="5897" max="5897" width="27.26953125" style="224" customWidth="1"/>
    <col min="5898" max="5898" width="25.81640625" style="224" customWidth="1"/>
    <col min="5899" max="5899" width="26.81640625" style="224" customWidth="1"/>
    <col min="5900" max="5900" width="22.26953125" style="224" customWidth="1"/>
    <col min="5901" max="6144" width="11.453125" style="224"/>
    <col min="6145" max="6145" width="4.1796875" style="224" customWidth="1"/>
    <col min="6146" max="6149" width="0" style="224" hidden="1" customWidth="1"/>
    <col min="6150" max="6150" width="4.1796875" style="224" customWidth="1"/>
    <col min="6151" max="6151" width="10.54296875" style="224" customWidth="1"/>
    <col min="6152" max="6152" width="11.453125" style="224"/>
    <col min="6153" max="6153" width="27.26953125" style="224" customWidth="1"/>
    <col min="6154" max="6154" width="25.81640625" style="224" customWidth="1"/>
    <col min="6155" max="6155" width="26.81640625" style="224" customWidth="1"/>
    <col min="6156" max="6156" width="22.26953125" style="224" customWidth="1"/>
    <col min="6157" max="6400" width="11.453125" style="224"/>
    <col min="6401" max="6401" width="4.1796875" style="224" customWidth="1"/>
    <col min="6402" max="6405" width="0" style="224" hidden="1" customWidth="1"/>
    <col min="6406" max="6406" width="4.1796875" style="224" customWidth="1"/>
    <col min="6407" max="6407" width="10.54296875" style="224" customWidth="1"/>
    <col min="6408" max="6408" width="11.453125" style="224"/>
    <col min="6409" max="6409" width="27.26953125" style="224" customWidth="1"/>
    <col min="6410" max="6410" width="25.81640625" style="224" customWidth="1"/>
    <col min="6411" max="6411" width="26.81640625" style="224" customWidth="1"/>
    <col min="6412" max="6412" width="22.26953125" style="224" customWidth="1"/>
    <col min="6413" max="6656" width="11.453125" style="224"/>
    <col min="6657" max="6657" width="4.1796875" style="224" customWidth="1"/>
    <col min="6658" max="6661" width="0" style="224" hidden="1" customWidth="1"/>
    <col min="6662" max="6662" width="4.1796875" style="224" customWidth="1"/>
    <col min="6663" max="6663" width="10.54296875" style="224" customWidth="1"/>
    <col min="6664" max="6664" width="11.453125" style="224"/>
    <col min="6665" max="6665" width="27.26953125" style="224" customWidth="1"/>
    <col min="6666" max="6666" width="25.81640625" style="224" customWidth="1"/>
    <col min="6667" max="6667" width="26.81640625" style="224" customWidth="1"/>
    <col min="6668" max="6668" width="22.26953125" style="224" customWidth="1"/>
    <col min="6669" max="6912" width="11.453125" style="224"/>
    <col min="6913" max="6913" width="4.1796875" style="224" customWidth="1"/>
    <col min="6914" max="6917" width="0" style="224" hidden="1" customWidth="1"/>
    <col min="6918" max="6918" width="4.1796875" style="224" customWidth="1"/>
    <col min="6919" max="6919" width="10.54296875" style="224" customWidth="1"/>
    <col min="6920" max="6920" width="11.453125" style="224"/>
    <col min="6921" max="6921" width="27.26953125" style="224" customWidth="1"/>
    <col min="6922" max="6922" width="25.81640625" style="224" customWidth="1"/>
    <col min="6923" max="6923" width="26.81640625" style="224" customWidth="1"/>
    <col min="6924" max="6924" width="22.26953125" style="224" customWidth="1"/>
    <col min="6925" max="7168" width="11.453125" style="224"/>
    <col min="7169" max="7169" width="4.1796875" style="224" customWidth="1"/>
    <col min="7170" max="7173" width="0" style="224" hidden="1" customWidth="1"/>
    <col min="7174" max="7174" width="4.1796875" style="224" customWidth="1"/>
    <col min="7175" max="7175" width="10.54296875" style="224" customWidth="1"/>
    <col min="7176" max="7176" width="11.453125" style="224"/>
    <col min="7177" max="7177" width="27.26953125" style="224" customWidth="1"/>
    <col min="7178" max="7178" width="25.81640625" style="224" customWidth="1"/>
    <col min="7179" max="7179" width="26.81640625" style="224" customWidth="1"/>
    <col min="7180" max="7180" width="22.26953125" style="224" customWidth="1"/>
    <col min="7181" max="7424" width="11.453125" style="224"/>
    <col min="7425" max="7425" width="4.1796875" style="224" customWidth="1"/>
    <col min="7426" max="7429" width="0" style="224" hidden="1" customWidth="1"/>
    <col min="7430" max="7430" width="4.1796875" style="224" customWidth="1"/>
    <col min="7431" max="7431" width="10.54296875" style="224" customWidth="1"/>
    <col min="7432" max="7432" width="11.453125" style="224"/>
    <col min="7433" max="7433" width="27.26953125" style="224" customWidth="1"/>
    <col min="7434" max="7434" width="25.81640625" style="224" customWidth="1"/>
    <col min="7435" max="7435" width="26.81640625" style="224" customWidth="1"/>
    <col min="7436" max="7436" width="22.26953125" style="224" customWidth="1"/>
    <col min="7437" max="7680" width="11.453125" style="224"/>
    <col min="7681" max="7681" width="4.1796875" style="224" customWidth="1"/>
    <col min="7682" max="7685" width="0" style="224" hidden="1" customWidth="1"/>
    <col min="7686" max="7686" width="4.1796875" style="224" customWidth="1"/>
    <col min="7687" max="7687" width="10.54296875" style="224" customWidth="1"/>
    <col min="7688" max="7688" width="11.453125" style="224"/>
    <col min="7689" max="7689" width="27.26953125" style="224" customWidth="1"/>
    <col min="7690" max="7690" width="25.81640625" style="224" customWidth="1"/>
    <col min="7691" max="7691" width="26.81640625" style="224" customWidth="1"/>
    <col min="7692" max="7692" width="22.26953125" style="224" customWidth="1"/>
    <col min="7693" max="7936" width="11.453125" style="224"/>
    <col min="7937" max="7937" width="4.1796875" style="224" customWidth="1"/>
    <col min="7938" max="7941" width="0" style="224" hidden="1" customWidth="1"/>
    <col min="7942" max="7942" width="4.1796875" style="224" customWidth="1"/>
    <col min="7943" max="7943" width="10.54296875" style="224" customWidth="1"/>
    <col min="7944" max="7944" width="11.453125" style="224"/>
    <col min="7945" max="7945" width="27.26953125" style="224" customWidth="1"/>
    <col min="7946" max="7946" width="25.81640625" style="224" customWidth="1"/>
    <col min="7947" max="7947" width="26.81640625" style="224" customWidth="1"/>
    <col min="7948" max="7948" width="22.26953125" style="224" customWidth="1"/>
    <col min="7949" max="8192" width="11.453125" style="224"/>
    <col min="8193" max="8193" width="4.1796875" style="224" customWidth="1"/>
    <col min="8194" max="8197" width="0" style="224" hidden="1" customWidth="1"/>
    <col min="8198" max="8198" width="4.1796875" style="224" customWidth="1"/>
    <col min="8199" max="8199" width="10.54296875" style="224" customWidth="1"/>
    <col min="8200" max="8200" width="11.453125" style="224"/>
    <col min="8201" max="8201" width="27.26953125" style="224" customWidth="1"/>
    <col min="8202" max="8202" width="25.81640625" style="224" customWidth="1"/>
    <col min="8203" max="8203" width="26.81640625" style="224" customWidth="1"/>
    <col min="8204" max="8204" width="22.26953125" style="224" customWidth="1"/>
    <col min="8205" max="8448" width="11.453125" style="224"/>
    <col min="8449" max="8449" width="4.1796875" style="224" customWidth="1"/>
    <col min="8450" max="8453" width="0" style="224" hidden="1" customWidth="1"/>
    <col min="8454" max="8454" width="4.1796875" style="224" customWidth="1"/>
    <col min="8455" max="8455" width="10.54296875" style="224" customWidth="1"/>
    <col min="8456" max="8456" width="11.453125" style="224"/>
    <col min="8457" max="8457" width="27.26953125" style="224" customWidth="1"/>
    <col min="8458" max="8458" width="25.81640625" style="224" customWidth="1"/>
    <col min="8459" max="8459" width="26.81640625" style="224" customWidth="1"/>
    <col min="8460" max="8460" width="22.26953125" style="224" customWidth="1"/>
    <col min="8461" max="8704" width="11.453125" style="224"/>
    <col min="8705" max="8705" width="4.1796875" style="224" customWidth="1"/>
    <col min="8706" max="8709" width="0" style="224" hidden="1" customWidth="1"/>
    <col min="8710" max="8710" width="4.1796875" style="224" customWidth="1"/>
    <col min="8711" max="8711" width="10.54296875" style="224" customWidth="1"/>
    <col min="8712" max="8712" width="11.453125" style="224"/>
    <col min="8713" max="8713" width="27.26953125" style="224" customWidth="1"/>
    <col min="8714" max="8714" width="25.81640625" style="224" customWidth="1"/>
    <col min="8715" max="8715" width="26.81640625" style="224" customWidth="1"/>
    <col min="8716" max="8716" width="22.26953125" style="224" customWidth="1"/>
    <col min="8717" max="8960" width="11.453125" style="224"/>
    <col min="8961" max="8961" width="4.1796875" style="224" customWidth="1"/>
    <col min="8962" max="8965" width="0" style="224" hidden="1" customWidth="1"/>
    <col min="8966" max="8966" width="4.1796875" style="224" customWidth="1"/>
    <col min="8967" max="8967" width="10.54296875" style="224" customWidth="1"/>
    <col min="8968" max="8968" width="11.453125" style="224"/>
    <col min="8969" max="8969" width="27.26953125" style="224" customWidth="1"/>
    <col min="8970" max="8970" width="25.81640625" style="224" customWidth="1"/>
    <col min="8971" max="8971" width="26.81640625" style="224" customWidth="1"/>
    <col min="8972" max="8972" width="22.26953125" style="224" customWidth="1"/>
    <col min="8973" max="9216" width="11.453125" style="224"/>
    <col min="9217" max="9217" width="4.1796875" style="224" customWidth="1"/>
    <col min="9218" max="9221" width="0" style="224" hidden="1" customWidth="1"/>
    <col min="9222" max="9222" width="4.1796875" style="224" customWidth="1"/>
    <col min="9223" max="9223" width="10.54296875" style="224" customWidth="1"/>
    <col min="9224" max="9224" width="11.453125" style="224"/>
    <col min="9225" max="9225" width="27.26953125" style="224" customWidth="1"/>
    <col min="9226" max="9226" width="25.81640625" style="224" customWidth="1"/>
    <col min="9227" max="9227" width="26.81640625" style="224" customWidth="1"/>
    <col min="9228" max="9228" width="22.26953125" style="224" customWidth="1"/>
    <col min="9229" max="9472" width="11.453125" style="224"/>
    <col min="9473" max="9473" width="4.1796875" style="224" customWidth="1"/>
    <col min="9474" max="9477" width="0" style="224" hidden="1" customWidth="1"/>
    <col min="9478" max="9478" width="4.1796875" style="224" customWidth="1"/>
    <col min="9479" max="9479" width="10.54296875" style="224" customWidth="1"/>
    <col min="9480" max="9480" width="11.453125" style="224"/>
    <col min="9481" max="9481" width="27.26953125" style="224" customWidth="1"/>
    <col min="9482" max="9482" width="25.81640625" style="224" customWidth="1"/>
    <col min="9483" max="9483" width="26.81640625" style="224" customWidth="1"/>
    <col min="9484" max="9484" width="22.26953125" style="224" customWidth="1"/>
    <col min="9485" max="9728" width="11.453125" style="224"/>
    <col min="9729" max="9729" width="4.1796875" style="224" customWidth="1"/>
    <col min="9730" max="9733" width="0" style="224" hidden="1" customWidth="1"/>
    <col min="9734" max="9734" width="4.1796875" style="224" customWidth="1"/>
    <col min="9735" max="9735" width="10.54296875" style="224" customWidth="1"/>
    <col min="9736" max="9736" width="11.453125" style="224"/>
    <col min="9737" max="9737" width="27.26953125" style="224" customWidth="1"/>
    <col min="9738" max="9738" width="25.81640625" style="224" customWidth="1"/>
    <col min="9739" max="9739" width="26.81640625" style="224" customWidth="1"/>
    <col min="9740" max="9740" width="22.26953125" style="224" customWidth="1"/>
    <col min="9741" max="9984" width="11.453125" style="224"/>
    <col min="9985" max="9985" width="4.1796875" style="224" customWidth="1"/>
    <col min="9986" max="9989" width="0" style="224" hidden="1" customWidth="1"/>
    <col min="9990" max="9990" width="4.1796875" style="224" customWidth="1"/>
    <col min="9991" max="9991" width="10.54296875" style="224" customWidth="1"/>
    <col min="9992" max="9992" width="11.453125" style="224"/>
    <col min="9993" max="9993" width="27.26953125" style="224" customWidth="1"/>
    <col min="9994" max="9994" width="25.81640625" style="224" customWidth="1"/>
    <col min="9995" max="9995" width="26.81640625" style="224" customWidth="1"/>
    <col min="9996" max="9996" width="22.26953125" style="224" customWidth="1"/>
    <col min="9997" max="10240" width="11.453125" style="224"/>
    <col min="10241" max="10241" width="4.1796875" style="224" customWidth="1"/>
    <col min="10242" max="10245" width="0" style="224" hidden="1" customWidth="1"/>
    <col min="10246" max="10246" width="4.1796875" style="224" customWidth="1"/>
    <col min="10247" max="10247" width="10.54296875" style="224" customWidth="1"/>
    <col min="10248" max="10248" width="11.453125" style="224"/>
    <col min="10249" max="10249" width="27.26953125" style="224" customWidth="1"/>
    <col min="10250" max="10250" width="25.81640625" style="224" customWidth="1"/>
    <col min="10251" max="10251" width="26.81640625" style="224" customWidth="1"/>
    <col min="10252" max="10252" width="22.26953125" style="224" customWidth="1"/>
    <col min="10253" max="10496" width="11.453125" style="224"/>
    <col min="10497" max="10497" width="4.1796875" style="224" customWidth="1"/>
    <col min="10498" max="10501" width="0" style="224" hidden="1" customWidth="1"/>
    <col min="10502" max="10502" width="4.1796875" style="224" customWidth="1"/>
    <col min="10503" max="10503" width="10.54296875" style="224" customWidth="1"/>
    <col min="10504" max="10504" width="11.453125" style="224"/>
    <col min="10505" max="10505" width="27.26953125" style="224" customWidth="1"/>
    <col min="10506" max="10506" width="25.81640625" style="224" customWidth="1"/>
    <col min="10507" max="10507" width="26.81640625" style="224" customWidth="1"/>
    <col min="10508" max="10508" width="22.26953125" style="224" customWidth="1"/>
    <col min="10509" max="10752" width="11.453125" style="224"/>
    <col min="10753" max="10753" width="4.1796875" style="224" customWidth="1"/>
    <col min="10754" max="10757" width="0" style="224" hidden="1" customWidth="1"/>
    <col min="10758" max="10758" width="4.1796875" style="224" customWidth="1"/>
    <col min="10759" max="10759" width="10.54296875" style="224" customWidth="1"/>
    <col min="10760" max="10760" width="11.453125" style="224"/>
    <col min="10761" max="10761" width="27.26953125" style="224" customWidth="1"/>
    <col min="10762" max="10762" width="25.81640625" style="224" customWidth="1"/>
    <col min="10763" max="10763" width="26.81640625" style="224" customWidth="1"/>
    <col min="10764" max="10764" width="22.26953125" style="224" customWidth="1"/>
    <col min="10765" max="11008" width="11.453125" style="224"/>
    <col min="11009" max="11009" width="4.1796875" style="224" customWidth="1"/>
    <col min="11010" max="11013" width="0" style="224" hidden="1" customWidth="1"/>
    <col min="11014" max="11014" width="4.1796875" style="224" customWidth="1"/>
    <col min="11015" max="11015" width="10.54296875" style="224" customWidth="1"/>
    <col min="11016" max="11016" width="11.453125" style="224"/>
    <col min="11017" max="11017" width="27.26953125" style="224" customWidth="1"/>
    <col min="11018" max="11018" width="25.81640625" style="224" customWidth="1"/>
    <col min="11019" max="11019" width="26.81640625" style="224" customWidth="1"/>
    <col min="11020" max="11020" width="22.26953125" style="224" customWidth="1"/>
    <col min="11021" max="11264" width="11.453125" style="224"/>
    <col min="11265" max="11265" width="4.1796875" style="224" customWidth="1"/>
    <col min="11266" max="11269" width="0" style="224" hidden="1" customWidth="1"/>
    <col min="11270" max="11270" width="4.1796875" style="224" customWidth="1"/>
    <col min="11271" max="11271" width="10.54296875" style="224" customWidth="1"/>
    <col min="11272" max="11272" width="11.453125" style="224"/>
    <col min="11273" max="11273" width="27.26953125" style="224" customWidth="1"/>
    <col min="11274" max="11274" width="25.81640625" style="224" customWidth="1"/>
    <col min="11275" max="11275" width="26.81640625" style="224" customWidth="1"/>
    <col min="11276" max="11276" width="22.26953125" style="224" customWidth="1"/>
    <col min="11277" max="11520" width="11.453125" style="224"/>
    <col min="11521" max="11521" width="4.1796875" style="224" customWidth="1"/>
    <col min="11522" max="11525" width="0" style="224" hidden="1" customWidth="1"/>
    <col min="11526" max="11526" width="4.1796875" style="224" customWidth="1"/>
    <col min="11527" max="11527" width="10.54296875" style="224" customWidth="1"/>
    <col min="11528" max="11528" width="11.453125" style="224"/>
    <col min="11529" max="11529" width="27.26953125" style="224" customWidth="1"/>
    <col min="11530" max="11530" width="25.81640625" style="224" customWidth="1"/>
    <col min="11531" max="11531" width="26.81640625" style="224" customWidth="1"/>
    <col min="11532" max="11532" width="22.26953125" style="224" customWidth="1"/>
    <col min="11533" max="11776" width="11.453125" style="224"/>
    <col min="11777" max="11777" width="4.1796875" style="224" customWidth="1"/>
    <col min="11778" max="11781" width="0" style="224" hidden="1" customWidth="1"/>
    <col min="11782" max="11782" width="4.1796875" style="224" customWidth="1"/>
    <col min="11783" max="11783" width="10.54296875" style="224" customWidth="1"/>
    <col min="11784" max="11784" width="11.453125" style="224"/>
    <col min="11785" max="11785" width="27.26953125" style="224" customWidth="1"/>
    <col min="11786" max="11786" width="25.81640625" style="224" customWidth="1"/>
    <col min="11787" max="11787" width="26.81640625" style="224" customWidth="1"/>
    <col min="11788" max="11788" width="22.26953125" style="224" customWidth="1"/>
    <col min="11789" max="12032" width="11.453125" style="224"/>
    <col min="12033" max="12033" width="4.1796875" style="224" customWidth="1"/>
    <col min="12034" max="12037" width="0" style="224" hidden="1" customWidth="1"/>
    <col min="12038" max="12038" width="4.1796875" style="224" customWidth="1"/>
    <col min="12039" max="12039" width="10.54296875" style="224" customWidth="1"/>
    <col min="12040" max="12040" width="11.453125" style="224"/>
    <col min="12041" max="12041" width="27.26953125" style="224" customWidth="1"/>
    <col min="12042" max="12042" width="25.81640625" style="224" customWidth="1"/>
    <col min="12043" max="12043" width="26.81640625" style="224" customWidth="1"/>
    <col min="12044" max="12044" width="22.26953125" style="224" customWidth="1"/>
    <col min="12045" max="12288" width="11.453125" style="224"/>
    <col min="12289" max="12289" width="4.1796875" style="224" customWidth="1"/>
    <col min="12290" max="12293" width="0" style="224" hidden="1" customWidth="1"/>
    <col min="12294" max="12294" width="4.1796875" style="224" customWidth="1"/>
    <col min="12295" max="12295" width="10.54296875" style="224" customWidth="1"/>
    <col min="12296" max="12296" width="11.453125" style="224"/>
    <col min="12297" max="12297" width="27.26953125" style="224" customWidth="1"/>
    <col min="12298" max="12298" width="25.81640625" style="224" customWidth="1"/>
    <col min="12299" max="12299" width="26.81640625" style="224" customWidth="1"/>
    <col min="12300" max="12300" width="22.26953125" style="224" customWidth="1"/>
    <col min="12301" max="12544" width="11.453125" style="224"/>
    <col min="12545" max="12545" width="4.1796875" style="224" customWidth="1"/>
    <col min="12546" max="12549" width="0" style="224" hidden="1" customWidth="1"/>
    <col min="12550" max="12550" width="4.1796875" style="224" customWidth="1"/>
    <col min="12551" max="12551" width="10.54296875" style="224" customWidth="1"/>
    <col min="12552" max="12552" width="11.453125" style="224"/>
    <col min="12553" max="12553" width="27.26953125" style="224" customWidth="1"/>
    <col min="12554" max="12554" width="25.81640625" style="224" customWidth="1"/>
    <col min="12555" max="12555" width="26.81640625" style="224" customWidth="1"/>
    <col min="12556" max="12556" width="22.26953125" style="224" customWidth="1"/>
    <col min="12557" max="12800" width="11.453125" style="224"/>
    <col min="12801" max="12801" width="4.1796875" style="224" customWidth="1"/>
    <col min="12802" max="12805" width="0" style="224" hidden="1" customWidth="1"/>
    <col min="12806" max="12806" width="4.1796875" style="224" customWidth="1"/>
    <col min="12807" max="12807" width="10.54296875" style="224" customWidth="1"/>
    <col min="12808" max="12808" width="11.453125" style="224"/>
    <col min="12809" max="12809" width="27.26953125" style="224" customWidth="1"/>
    <col min="12810" max="12810" width="25.81640625" style="224" customWidth="1"/>
    <col min="12811" max="12811" width="26.81640625" style="224" customWidth="1"/>
    <col min="12812" max="12812" width="22.26953125" style="224" customWidth="1"/>
    <col min="12813" max="13056" width="11.453125" style="224"/>
    <col min="13057" max="13057" width="4.1796875" style="224" customWidth="1"/>
    <col min="13058" max="13061" width="0" style="224" hidden="1" customWidth="1"/>
    <col min="13062" max="13062" width="4.1796875" style="224" customWidth="1"/>
    <col min="13063" max="13063" width="10.54296875" style="224" customWidth="1"/>
    <col min="13064" max="13064" width="11.453125" style="224"/>
    <col min="13065" max="13065" width="27.26953125" style="224" customWidth="1"/>
    <col min="13066" max="13066" width="25.81640625" style="224" customWidth="1"/>
    <col min="13067" max="13067" width="26.81640625" style="224" customWidth="1"/>
    <col min="13068" max="13068" width="22.26953125" style="224" customWidth="1"/>
    <col min="13069" max="13312" width="11.453125" style="224"/>
    <col min="13313" max="13313" width="4.1796875" style="224" customWidth="1"/>
    <col min="13314" max="13317" width="0" style="224" hidden="1" customWidth="1"/>
    <col min="13318" max="13318" width="4.1796875" style="224" customWidth="1"/>
    <col min="13319" max="13319" width="10.54296875" style="224" customWidth="1"/>
    <col min="13320" max="13320" width="11.453125" style="224"/>
    <col min="13321" max="13321" width="27.26953125" style="224" customWidth="1"/>
    <col min="13322" max="13322" width="25.81640625" style="224" customWidth="1"/>
    <col min="13323" max="13323" width="26.81640625" style="224" customWidth="1"/>
    <col min="13324" max="13324" width="22.26953125" style="224" customWidth="1"/>
    <col min="13325" max="13568" width="11.453125" style="224"/>
    <col min="13569" max="13569" width="4.1796875" style="224" customWidth="1"/>
    <col min="13570" max="13573" width="0" style="224" hidden="1" customWidth="1"/>
    <col min="13574" max="13574" width="4.1796875" style="224" customWidth="1"/>
    <col min="13575" max="13575" width="10.54296875" style="224" customWidth="1"/>
    <col min="13576" max="13576" width="11.453125" style="224"/>
    <col min="13577" max="13577" width="27.26953125" style="224" customWidth="1"/>
    <col min="13578" max="13578" width="25.81640625" style="224" customWidth="1"/>
    <col min="13579" max="13579" width="26.81640625" style="224" customWidth="1"/>
    <col min="13580" max="13580" width="22.26953125" style="224" customWidth="1"/>
    <col min="13581" max="13824" width="11.453125" style="224"/>
    <col min="13825" max="13825" width="4.1796875" style="224" customWidth="1"/>
    <col min="13826" max="13829" width="0" style="224" hidden="1" customWidth="1"/>
    <col min="13830" max="13830" width="4.1796875" style="224" customWidth="1"/>
    <col min="13831" max="13831" width="10.54296875" style="224" customWidth="1"/>
    <col min="13832" max="13832" width="11.453125" style="224"/>
    <col min="13833" max="13833" width="27.26953125" style="224" customWidth="1"/>
    <col min="13834" max="13834" width="25.81640625" style="224" customWidth="1"/>
    <col min="13835" max="13835" width="26.81640625" style="224" customWidth="1"/>
    <col min="13836" max="13836" width="22.26953125" style="224" customWidth="1"/>
    <col min="13837" max="14080" width="11.453125" style="224"/>
    <col min="14081" max="14081" width="4.1796875" style="224" customWidth="1"/>
    <col min="14082" max="14085" width="0" style="224" hidden="1" customWidth="1"/>
    <col min="14086" max="14086" width="4.1796875" style="224" customWidth="1"/>
    <col min="14087" max="14087" width="10.54296875" style="224" customWidth="1"/>
    <col min="14088" max="14088" width="11.453125" style="224"/>
    <col min="14089" max="14089" width="27.26953125" style="224" customWidth="1"/>
    <col min="14090" max="14090" width="25.81640625" style="224" customWidth="1"/>
    <col min="14091" max="14091" width="26.81640625" style="224" customWidth="1"/>
    <col min="14092" max="14092" width="22.26953125" style="224" customWidth="1"/>
    <col min="14093" max="14336" width="11.453125" style="224"/>
    <col min="14337" max="14337" width="4.1796875" style="224" customWidth="1"/>
    <col min="14338" max="14341" width="0" style="224" hidden="1" customWidth="1"/>
    <col min="14342" max="14342" width="4.1796875" style="224" customWidth="1"/>
    <col min="14343" max="14343" width="10.54296875" style="224" customWidth="1"/>
    <col min="14344" max="14344" width="11.453125" style="224"/>
    <col min="14345" max="14345" width="27.26953125" style="224" customWidth="1"/>
    <col min="14346" max="14346" width="25.81640625" style="224" customWidth="1"/>
    <col min="14347" max="14347" width="26.81640625" style="224" customWidth="1"/>
    <col min="14348" max="14348" width="22.26953125" style="224" customWidth="1"/>
    <col min="14349" max="14592" width="11.453125" style="224"/>
    <col min="14593" max="14593" width="4.1796875" style="224" customWidth="1"/>
    <col min="14594" max="14597" width="0" style="224" hidden="1" customWidth="1"/>
    <col min="14598" max="14598" width="4.1796875" style="224" customWidth="1"/>
    <col min="14599" max="14599" width="10.54296875" style="224" customWidth="1"/>
    <col min="14600" max="14600" width="11.453125" style="224"/>
    <col min="14601" max="14601" width="27.26953125" style="224" customWidth="1"/>
    <col min="14602" max="14602" width="25.81640625" style="224" customWidth="1"/>
    <col min="14603" max="14603" width="26.81640625" style="224" customWidth="1"/>
    <col min="14604" max="14604" width="22.26953125" style="224" customWidth="1"/>
    <col min="14605" max="14848" width="11.453125" style="224"/>
    <col min="14849" max="14849" width="4.1796875" style="224" customWidth="1"/>
    <col min="14850" max="14853" width="0" style="224" hidden="1" customWidth="1"/>
    <col min="14854" max="14854" width="4.1796875" style="224" customWidth="1"/>
    <col min="14855" max="14855" width="10.54296875" style="224" customWidth="1"/>
    <col min="14856" max="14856" width="11.453125" style="224"/>
    <col min="14857" max="14857" width="27.26953125" style="224" customWidth="1"/>
    <col min="14858" max="14858" width="25.81640625" style="224" customWidth="1"/>
    <col min="14859" max="14859" width="26.81640625" style="224" customWidth="1"/>
    <col min="14860" max="14860" width="22.26953125" style="224" customWidth="1"/>
    <col min="14861" max="15104" width="11.453125" style="224"/>
    <col min="15105" max="15105" width="4.1796875" style="224" customWidth="1"/>
    <col min="15106" max="15109" width="0" style="224" hidden="1" customWidth="1"/>
    <col min="15110" max="15110" width="4.1796875" style="224" customWidth="1"/>
    <col min="15111" max="15111" width="10.54296875" style="224" customWidth="1"/>
    <col min="15112" max="15112" width="11.453125" style="224"/>
    <col min="15113" max="15113" width="27.26953125" style="224" customWidth="1"/>
    <col min="15114" max="15114" width="25.81640625" style="224" customWidth="1"/>
    <col min="15115" max="15115" width="26.81640625" style="224" customWidth="1"/>
    <col min="15116" max="15116" width="22.26953125" style="224" customWidth="1"/>
    <col min="15117" max="15360" width="11.453125" style="224"/>
    <col min="15361" max="15361" width="4.1796875" style="224" customWidth="1"/>
    <col min="15362" max="15365" width="0" style="224" hidden="1" customWidth="1"/>
    <col min="15366" max="15366" width="4.1796875" style="224" customWidth="1"/>
    <col min="15367" max="15367" width="10.54296875" style="224" customWidth="1"/>
    <col min="15368" max="15368" width="11.453125" style="224"/>
    <col min="15369" max="15369" width="27.26953125" style="224" customWidth="1"/>
    <col min="15370" max="15370" width="25.81640625" style="224" customWidth="1"/>
    <col min="15371" max="15371" width="26.81640625" style="224" customWidth="1"/>
    <col min="15372" max="15372" width="22.26953125" style="224" customWidth="1"/>
    <col min="15373" max="15616" width="11.453125" style="224"/>
    <col min="15617" max="15617" width="4.1796875" style="224" customWidth="1"/>
    <col min="15618" max="15621" width="0" style="224" hidden="1" customWidth="1"/>
    <col min="15622" max="15622" width="4.1796875" style="224" customWidth="1"/>
    <col min="15623" max="15623" width="10.54296875" style="224" customWidth="1"/>
    <col min="15624" max="15624" width="11.453125" style="224"/>
    <col min="15625" max="15625" width="27.26953125" style="224" customWidth="1"/>
    <col min="15626" max="15626" width="25.81640625" style="224" customWidth="1"/>
    <col min="15627" max="15627" width="26.81640625" style="224" customWidth="1"/>
    <col min="15628" max="15628" width="22.26953125" style="224" customWidth="1"/>
    <col min="15629" max="15872" width="11.453125" style="224"/>
    <col min="15873" max="15873" width="4.1796875" style="224" customWidth="1"/>
    <col min="15874" max="15877" width="0" style="224" hidden="1" customWidth="1"/>
    <col min="15878" max="15878" width="4.1796875" style="224" customWidth="1"/>
    <col min="15879" max="15879" width="10.54296875" style="224" customWidth="1"/>
    <col min="15880" max="15880" width="11.453125" style="224"/>
    <col min="15881" max="15881" width="27.26953125" style="224" customWidth="1"/>
    <col min="15882" max="15882" width="25.81640625" style="224" customWidth="1"/>
    <col min="15883" max="15883" width="26.81640625" style="224" customWidth="1"/>
    <col min="15884" max="15884" width="22.26953125" style="224" customWidth="1"/>
    <col min="15885" max="16128" width="11.453125" style="224"/>
    <col min="16129" max="16129" width="4.1796875" style="224" customWidth="1"/>
    <col min="16130" max="16133" width="0" style="224" hidden="1" customWidth="1"/>
    <col min="16134" max="16134" width="4.1796875" style="224" customWidth="1"/>
    <col min="16135" max="16135" width="10.54296875" style="224" customWidth="1"/>
    <col min="16136" max="16136" width="11.453125" style="224"/>
    <col min="16137" max="16137" width="27.26953125" style="224" customWidth="1"/>
    <col min="16138" max="16138" width="25.81640625" style="224" customWidth="1"/>
    <col min="16139" max="16139" width="26.81640625" style="224" customWidth="1"/>
    <col min="16140" max="16140" width="22.26953125" style="224" customWidth="1"/>
    <col min="16141" max="16384" width="11.453125" style="224"/>
  </cols>
  <sheetData>
    <row r="1" spans="1:15" ht="20.5" thickBot="1">
      <c r="B1" s="615" t="s">
        <v>942</v>
      </c>
      <c r="C1" s="616"/>
      <c r="D1" s="616"/>
      <c r="E1" s="617"/>
      <c r="F1" s="223"/>
      <c r="G1" s="618" t="s">
        <v>943</v>
      </c>
      <c r="H1" s="618"/>
      <c r="I1" s="618"/>
      <c r="J1" s="618"/>
      <c r="K1" s="618"/>
      <c r="L1" s="618"/>
    </row>
    <row r="2" spans="1:15" ht="39.5" customHeight="1" thickBot="1">
      <c r="B2" s="619" t="s">
        <v>944</v>
      </c>
      <c r="C2" s="620"/>
      <c r="D2" s="620"/>
      <c r="E2" s="621"/>
      <c r="F2" s="223"/>
      <c r="G2" s="225">
        <v>1</v>
      </c>
      <c r="H2" s="226" t="s">
        <v>945</v>
      </c>
      <c r="I2" s="622" t="s">
        <v>946</v>
      </c>
      <c r="J2" s="622"/>
      <c r="K2" s="622"/>
      <c r="L2" s="622"/>
    </row>
    <row r="3" spans="1:15" ht="39.5" customHeight="1" thickBot="1">
      <c r="B3" s="227" t="s">
        <v>947</v>
      </c>
      <c r="C3" s="228" t="s">
        <v>948</v>
      </c>
      <c r="D3" s="228" t="s">
        <v>949</v>
      </c>
      <c r="E3" s="228" t="s">
        <v>950</v>
      </c>
      <c r="F3" s="229"/>
      <c r="G3" s="225">
        <v>2</v>
      </c>
      <c r="H3" s="226" t="s">
        <v>951</v>
      </c>
      <c r="I3" s="623" t="s">
        <v>952</v>
      </c>
      <c r="J3" s="623"/>
      <c r="K3" s="623"/>
      <c r="L3" s="230" t="s">
        <v>953</v>
      </c>
    </row>
    <row r="4" spans="1:15" ht="39.5" customHeight="1">
      <c r="B4" s="231" t="s">
        <v>954</v>
      </c>
      <c r="C4" s="232" t="s">
        <v>955</v>
      </c>
      <c r="D4" s="589"/>
      <c r="E4" s="591"/>
      <c r="F4" s="233"/>
      <c r="G4" s="225">
        <v>3</v>
      </c>
      <c r="H4" s="226" t="s">
        <v>956</v>
      </c>
      <c r="I4" s="623"/>
      <c r="J4" s="623"/>
      <c r="K4" s="623"/>
      <c r="L4" s="230" t="s">
        <v>957</v>
      </c>
    </row>
    <row r="5" spans="1:15" ht="36.75" customHeight="1" thickBot="1">
      <c r="B5" s="234" t="s">
        <v>958</v>
      </c>
      <c r="C5" s="235" t="s">
        <v>959</v>
      </c>
      <c r="D5" s="590"/>
      <c r="E5" s="592"/>
      <c r="F5" s="233"/>
      <c r="G5" s="225">
        <v>4</v>
      </c>
      <c r="H5" s="624" t="s">
        <v>960</v>
      </c>
      <c r="I5" s="624"/>
      <c r="J5" s="624"/>
      <c r="K5" s="624"/>
      <c r="L5" s="624"/>
    </row>
    <row r="6" spans="1:15" ht="46" customHeight="1">
      <c r="B6" s="237"/>
      <c r="C6" s="232" t="s">
        <v>961</v>
      </c>
      <c r="D6" s="589"/>
      <c r="E6" s="591"/>
      <c r="F6" s="233"/>
      <c r="G6" s="238"/>
      <c r="H6" s="238"/>
      <c r="I6" s="238"/>
      <c r="J6" s="238"/>
      <c r="K6" s="238"/>
      <c r="L6" s="238"/>
    </row>
    <row r="7" spans="1:15" ht="16" thickBot="1">
      <c r="B7" s="237"/>
      <c r="C7" s="235" t="s">
        <v>962</v>
      </c>
      <c r="D7" s="590"/>
      <c r="E7" s="592"/>
      <c r="F7" s="233"/>
      <c r="G7" s="625" t="s">
        <v>963</v>
      </c>
      <c r="H7" s="625"/>
      <c r="I7" s="625"/>
      <c r="J7" s="625"/>
      <c r="K7" s="625"/>
      <c r="L7" s="625"/>
    </row>
    <row r="8" spans="1:15" ht="23">
      <c r="A8" s="239"/>
      <c r="B8" s="237"/>
      <c r="C8" s="232" t="s">
        <v>964</v>
      </c>
      <c r="D8" s="589"/>
      <c r="E8" s="591"/>
      <c r="F8" s="233"/>
      <c r="G8" s="240" t="s">
        <v>965</v>
      </c>
      <c r="H8" s="240" t="s">
        <v>966</v>
      </c>
      <c r="I8" s="241" t="s">
        <v>947</v>
      </c>
      <c r="J8" s="241" t="s">
        <v>948</v>
      </c>
      <c r="K8" s="241" t="s">
        <v>949</v>
      </c>
      <c r="L8" s="242" t="s">
        <v>950</v>
      </c>
      <c r="M8" s="239"/>
      <c r="N8" s="239"/>
      <c r="O8" s="239"/>
    </row>
    <row r="9" spans="1:15" s="247" customFormat="1" ht="16" thickBot="1">
      <c r="A9" s="239"/>
      <c r="B9" s="243"/>
      <c r="C9" s="235" t="s">
        <v>967</v>
      </c>
      <c r="D9" s="590"/>
      <c r="E9" s="592"/>
      <c r="F9" s="233"/>
      <c r="G9" s="244">
        <v>1000</v>
      </c>
      <c r="H9" s="240" t="s">
        <v>968</v>
      </c>
      <c r="I9" s="474" t="s">
        <v>969</v>
      </c>
      <c r="J9" s="245"/>
      <c r="K9" s="245"/>
      <c r="L9" s="246"/>
      <c r="M9" s="239"/>
      <c r="N9" s="239"/>
      <c r="O9" s="239"/>
    </row>
    <row r="10" spans="1:15" s="247" customFormat="1" ht="20.25" customHeight="1">
      <c r="A10" s="222"/>
      <c r="B10" s="231" t="s">
        <v>970</v>
      </c>
      <c r="C10" s="589"/>
      <c r="D10" s="589"/>
      <c r="E10" s="591" t="s">
        <v>971</v>
      </c>
      <c r="F10" s="233"/>
      <c r="G10" s="248">
        <v>1010</v>
      </c>
      <c r="H10" s="249" t="s">
        <v>972</v>
      </c>
      <c r="I10" s="605"/>
      <c r="J10" s="250" t="s">
        <v>973</v>
      </c>
      <c r="K10" s="251"/>
      <c r="L10" s="251"/>
      <c r="M10" s="222"/>
      <c r="N10" s="222"/>
      <c r="O10" s="222"/>
    </row>
    <row r="11" spans="1:15" ht="22" thickBot="1">
      <c r="B11" s="236" t="s">
        <v>974</v>
      </c>
      <c r="C11" s="590"/>
      <c r="D11" s="590"/>
      <c r="E11" s="592"/>
      <c r="F11" s="233"/>
      <c r="G11" s="248">
        <v>1020</v>
      </c>
      <c r="H11" s="249" t="s">
        <v>975</v>
      </c>
      <c r="I11" s="604"/>
      <c r="J11" s="250" t="s">
        <v>976</v>
      </c>
      <c r="K11" s="251"/>
      <c r="L11" s="251"/>
    </row>
    <row r="12" spans="1:15" ht="25">
      <c r="B12" s="231" t="s">
        <v>977</v>
      </c>
      <c r="C12" s="232" t="s">
        <v>978</v>
      </c>
      <c r="D12" s="589"/>
      <c r="E12" s="591"/>
      <c r="F12" s="233"/>
      <c r="G12" s="248">
        <v>1030</v>
      </c>
      <c r="H12" s="249" t="s">
        <v>979</v>
      </c>
      <c r="I12" s="604"/>
      <c r="J12" s="473" t="s">
        <v>980</v>
      </c>
      <c r="K12" s="251"/>
      <c r="L12" s="251" t="s">
        <v>981</v>
      </c>
    </row>
    <row r="13" spans="1:15" ht="32" thickBot="1">
      <c r="B13" s="234" t="s">
        <v>982</v>
      </c>
      <c r="C13" s="235" t="s">
        <v>983</v>
      </c>
      <c r="D13" s="590"/>
      <c r="E13" s="592"/>
      <c r="F13" s="233"/>
      <c r="G13" s="248">
        <v>1040</v>
      </c>
      <c r="H13" s="249" t="s">
        <v>984</v>
      </c>
      <c r="I13" s="604"/>
      <c r="J13" s="250" t="s">
        <v>985</v>
      </c>
      <c r="K13" s="251"/>
      <c r="L13" s="251" t="s">
        <v>986</v>
      </c>
    </row>
    <row r="14" spans="1:15">
      <c r="B14" s="237"/>
      <c r="C14" s="232" t="s">
        <v>987</v>
      </c>
      <c r="D14" s="589"/>
      <c r="E14" s="591"/>
      <c r="F14" s="233"/>
      <c r="G14" s="248"/>
      <c r="H14" s="249" t="s">
        <v>988</v>
      </c>
      <c r="I14" s="604"/>
      <c r="J14" s="250" t="s">
        <v>989</v>
      </c>
      <c r="K14" s="251"/>
      <c r="L14" s="251"/>
    </row>
    <row r="15" spans="1:15" ht="31.5" customHeight="1" thickBot="1">
      <c r="B15" s="237"/>
      <c r="C15" s="235" t="s">
        <v>990</v>
      </c>
      <c r="D15" s="590"/>
      <c r="E15" s="592"/>
      <c r="F15" s="233"/>
      <c r="G15" s="248">
        <v>1050</v>
      </c>
      <c r="H15" s="249" t="s">
        <v>991</v>
      </c>
      <c r="I15" s="604"/>
      <c r="J15" s="250" t="s">
        <v>992</v>
      </c>
      <c r="K15" s="251"/>
      <c r="L15" s="251"/>
    </row>
    <row r="16" spans="1:15">
      <c r="B16" s="237"/>
      <c r="C16" s="232" t="s">
        <v>993</v>
      </c>
      <c r="D16" s="589"/>
      <c r="E16" s="591"/>
      <c r="F16" s="233"/>
      <c r="G16" s="244">
        <v>2000</v>
      </c>
      <c r="H16" s="240" t="s">
        <v>994</v>
      </c>
      <c r="I16" s="240" t="s">
        <v>995</v>
      </c>
      <c r="J16" s="245"/>
      <c r="K16" s="245"/>
      <c r="L16" s="246"/>
    </row>
    <row r="17" spans="2:12" ht="25.5" thickBot="1">
      <c r="B17" s="237"/>
      <c r="C17" s="235" t="s">
        <v>996</v>
      </c>
      <c r="D17" s="590"/>
      <c r="E17" s="592"/>
      <c r="F17" s="233"/>
      <c r="G17" s="248">
        <v>2010</v>
      </c>
      <c r="H17" s="249" t="s">
        <v>997</v>
      </c>
      <c r="I17" s="605"/>
      <c r="J17" s="250" t="s">
        <v>998</v>
      </c>
      <c r="K17" s="251"/>
      <c r="L17" s="251" t="s">
        <v>999</v>
      </c>
    </row>
    <row r="18" spans="2:12">
      <c r="B18" s="237"/>
      <c r="C18" s="232" t="s">
        <v>1000</v>
      </c>
      <c r="D18" s="589"/>
      <c r="E18" s="591"/>
      <c r="F18" s="233"/>
      <c r="G18" s="248">
        <v>2020</v>
      </c>
      <c r="H18" s="249" t="s">
        <v>1001</v>
      </c>
      <c r="I18" s="604"/>
      <c r="J18" s="250" t="s">
        <v>1002</v>
      </c>
      <c r="K18" s="251"/>
      <c r="L18" s="251"/>
    </row>
    <row r="19" spans="2:12" ht="16" thickBot="1">
      <c r="B19" s="237"/>
      <c r="C19" s="235" t="s">
        <v>1003</v>
      </c>
      <c r="D19" s="590"/>
      <c r="E19" s="592"/>
      <c r="F19" s="233"/>
      <c r="G19" s="248"/>
      <c r="H19" s="249" t="s">
        <v>1004</v>
      </c>
      <c r="I19" s="604"/>
      <c r="J19" s="250" t="s">
        <v>1005</v>
      </c>
      <c r="K19" s="251"/>
      <c r="L19" s="251"/>
    </row>
    <row r="20" spans="2:12">
      <c r="B20" s="237"/>
      <c r="C20" s="232" t="s">
        <v>1006</v>
      </c>
      <c r="D20" s="589"/>
      <c r="E20" s="591"/>
      <c r="F20" s="233"/>
      <c r="G20" s="248">
        <v>12000</v>
      </c>
      <c r="H20" s="249" t="s">
        <v>1007</v>
      </c>
      <c r="I20" s="604"/>
      <c r="J20" s="250" t="s">
        <v>1008</v>
      </c>
      <c r="K20" s="251"/>
      <c r="L20" s="251"/>
    </row>
    <row r="21" spans="2:12" ht="16" thickBot="1">
      <c r="B21" s="237"/>
      <c r="C21" s="235" t="s">
        <v>1009</v>
      </c>
      <c r="D21" s="590"/>
      <c r="E21" s="592"/>
      <c r="F21" s="233"/>
      <c r="G21" s="244">
        <v>3000</v>
      </c>
      <c r="H21" s="240" t="s">
        <v>1010</v>
      </c>
      <c r="I21" s="240" t="s">
        <v>1011</v>
      </c>
      <c r="J21" s="245"/>
      <c r="K21" s="245"/>
      <c r="L21" s="246"/>
    </row>
    <row r="22" spans="2:12" ht="27.75" customHeight="1">
      <c r="B22" s="237"/>
      <c r="C22" s="232" t="s">
        <v>1012</v>
      </c>
      <c r="D22" s="589"/>
      <c r="E22" s="591"/>
      <c r="F22" s="233"/>
      <c r="G22" s="253">
        <v>3020</v>
      </c>
      <c r="H22" s="254" t="s">
        <v>1013</v>
      </c>
      <c r="I22" s="614"/>
      <c r="J22" s="255" t="s">
        <v>1014</v>
      </c>
      <c r="K22" s="255"/>
      <c r="L22" s="255"/>
    </row>
    <row r="23" spans="2:12" ht="25.5" thickBot="1">
      <c r="B23" s="237"/>
      <c r="C23" s="235" t="s">
        <v>1015</v>
      </c>
      <c r="D23" s="590"/>
      <c r="E23" s="592"/>
      <c r="F23" s="233"/>
      <c r="G23" s="253"/>
      <c r="H23" s="254" t="s">
        <v>1016</v>
      </c>
      <c r="I23" s="609"/>
      <c r="J23" s="613"/>
      <c r="K23" s="250" t="s">
        <v>1017</v>
      </c>
      <c r="L23" s="255"/>
    </row>
    <row r="24" spans="2:12" ht="25">
      <c r="B24" s="237"/>
      <c r="C24" s="232" t="s">
        <v>1018</v>
      </c>
      <c r="D24" s="589"/>
      <c r="E24" s="591"/>
      <c r="F24" s="233"/>
      <c r="G24" s="253"/>
      <c r="H24" s="254" t="s">
        <v>1019</v>
      </c>
      <c r="I24" s="609"/>
      <c r="J24" s="609"/>
      <c r="K24" s="250" t="s">
        <v>1020</v>
      </c>
      <c r="L24" s="255"/>
    </row>
    <row r="25" spans="2:12" ht="22" thickBot="1">
      <c r="B25" s="243"/>
      <c r="C25" s="235" t="s">
        <v>1021</v>
      </c>
      <c r="D25" s="590"/>
      <c r="E25" s="592"/>
      <c r="F25" s="233"/>
      <c r="G25" s="253"/>
      <c r="H25" s="254" t="s">
        <v>1022</v>
      </c>
      <c r="I25" s="609"/>
      <c r="J25" s="609"/>
      <c r="K25" s="250" t="s">
        <v>1023</v>
      </c>
      <c r="L25" s="255"/>
    </row>
    <row r="26" spans="2:12">
      <c r="B26" s="231" t="s">
        <v>1024</v>
      </c>
      <c r="C26" s="232" t="s">
        <v>1025</v>
      </c>
      <c r="D26" s="589"/>
      <c r="E26" s="591"/>
      <c r="F26" s="233"/>
      <c r="G26" s="253"/>
      <c r="H26" s="254" t="s">
        <v>1026</v>
      </c>
      <c r="I26" s="609"/>
      <c r="J26" s="609"/>
      <c r="K26" s="250" t="s">
        <v>1027</v>
      </c>
      <c r="L26" s="255"/>
    </row>
    <row r="27" spans="2:12" ht="22" thickBot="1">
      <c r="B27" s="234" t="s">
        <v>1028</v>
      </c>
      <c r="C27" s="235" t="s">
        <v>1029</v>
      </c>
      <c r="D27" s="590"/>
      <c r="E27" s="592"/>
      <c r="F27" s="233"/>
      <c r="G27" s="253"/>
      <c r="H27" s="254" t="s">
        <v>1030</v>
      </c>
      <c r="I27" s="609"/>
      <c r="J27" s="609"/>
      <c r="K27" s="250" t="s">
        <v>1031</v>
      </c>
      <c r="L27" s="255"/>
    </row>
    <row r="28" spans="2:12">
      <c r="B28" s="237"/>
      <c r="C28" s="232" t="s">
        <v>1032</v>
      </c>
      <c r="D28" s="589"/>
      <c r="E28" s="591"/>
      <c r="F28" s="233"/>
      <c r="G28" s="253"/>
      <c r="H28" s="254" t="s">
        <v>1033</v>
      </c>
      <c r="I28" s="609"/>
      <c r="J28" s="609"/>
      <c r="K28" s="250" t="s">
        <v>1034</v>
      </c>
      <c r="L28" s="255"/>
    </row>
    <row r="29" spans="2:12" ht="32" thickBot="1">
      <c r="B29" s="237"/>
      <c r="C29" s="235" t="s">
        <v>1035</v>
      </c>
      <c r="D29" s="590"/>
      <c r="E29" s="592"/>
      <c r="F29" s="233"/>
      <c r="G29" s="253"/>
      <c r="H29" s="254" t="s">
        <v>1036</v>
      </c>
      <c r="I29" s="609"/>
      <c r="J29" s="609"/>
      <c r="K29" s="250" t="s">
        <v>1037</v>
      </c>
      <c r="L29" s="255"/>
    </row>
    <row r="30" spans="2:12">
      <c r="B30" s="237"/>
      <c r="C30" s="232" t="s">
        <v>1038</v>
      </c>
      <c r="D30" s="232" t="s">
        <v>1039</v>
      </c>
      <c r="E30" s="591"/>
      <c r="F30" s="233"/>
      <c r="G30" s="253">
        <v>3010</v>
      </c>
      <c r="H30" s="254" t="s">
        <v>1040</v>
      </c>
      <c r="I30" s="609"/>
      <c r="J30" s="250" t="s">
        <v>1041</v>
      </c>
      <c r="K30" s="255"/>
      <c r="L30" s="255"/>
    </row>
    <row r="31" spans="2:12" ht="52" thickBot="1">
      <c r="B31" s="237"/>
      <c r="C31" s="256" t="s">
        <v>1042</v>
      </c>
      <c r="D31" s="235" t="s">
        <v>1043</v>
      </c>
      <c r="E31" s="592"/>
      <c r="F31" s="233"/>
      <c r="G31" s="253"/>
      <c r="H31" s="254" t="s">
        <v>1044</v>
      </c>
      <c r="I31" s="609"/>
      <c r="J31" s="250" t="s">
        <v>1045</v>
      </c>
      <c r="K31" s="255"/>
      <c r="L31" s="255"/>
    </row>
    <row r="32" spans="2:12">
      <c r="B32" s="237"/>
      <c r="C32" s="257"/>
      <c r="D32" s="232" t="s">
        <v>1046</v>
      </c>
      <c r="E32" s="591"/>
      <c r="F32" s="233"/>
      <c r="G32" s="244">
        <v>4000</v>
      </c>
      <c r="H32" s="240" t="s">
        <v>1047</v>
      </c>
      <c r="I32" s="240" t="s">
        <v>1048</v>
      </c>
      <c r="J32" s="245"/>
      <c r="K32" s="245"/>
      <c r="L32" s="246"/>
    </row>
    <row r="33" spans="2:12" ht="32" thickBot="1">
      <c r="B33" s="243"/>
      <c r="C33" s="258"/>
      <c r="D33" s="235" t="s">
        <v>1049</v>
      </c>
      <c r="E33" s="592"/>
      <c r="F33" s="233"/>
      <c r="G33" s="248">
        <v>4010</v>
      </c>
      <c r="H33" s="249" t="s">
        <v>1050</v>
      </c>
      <c r="I33" s="605"/>
      <c r="J33" s="250" t="s">
        <v>1051</v>
      </c>
      <c r="K33" s="251"/>
      <c r="L33" s="251"/>
    </row>
    <row r="34" spans="2:12">
      <c r="B34" s="231" t="s">
        <v>1052</v>
      </c>
      <c r="C34" s="232" t="s">
        <v>1053</v>
      </c>
      <c r="D34" s="589"/>
      <c r="E34" s="591"/>
      <c r="F34" s="233"/>
      <c r="G34" s="248">
        <v>4020</v>
      </c>
      <c r="H34" s="249" t="s">
        <v>1054</v>
      </c>
      <c r="I34" s="604"/>
      <c r="J34" s="250" t="s">
        <v>1055</v>
      </c>
      <c r="K34" s="251"/>
      <c r="L34" s="251"/>
    </row>
    <row r="35" spans="2:12" ht="28.5" customHeight="1" thickBot="1">
      <c r="B35" s="234" t="s">
        <v>1056</v>
      </c>
      <c r="C35" s="235" t="s">
        <v>1057</v>
      </c>
      <c r="D35" s="590"/>
      <c r="E35" s="592"/>
      <c r="F35" s="233"/>
      <c r="G35" s="248">
        <v>4030</v>
      </c>
      <c r="H35" s="249" t="s">
        <v>1058</v>
      </c>
      <c r="I35" s="604"/>
      <c r="J35" s="250" t="s">
        <v>1059</v>
      </c>
      <c r="K35" s="251"/>
      <c r="L35" s="251"/>
    </row>
    <row r="36" spans="2:12" ht="26.5" customHeight="1">
      <c r="B36" s="237"/>
      <c r="C36" s="232" t="s">
        <v>1060</v>
      </c>
      <c r="D36" s="589"/>
      <c r="E36" s="591" t="s">
        <v>1061</v>
      </c>
      <c r="F36" s="233"/>
      <c r="G36" s="248">
        <v>4040</v>
      </c>
      <c r="H36" s="249" t="s">
        <v>1062</v>
      </c>
      <c r="I36" s="604"/>
      <c r="J36" s="250" t="s">
        <v>1063</v>
      </c>
      <c r="K36" s="251"/>
      <c r="L36" s="251"/>
    </row>
    <row r="37" spans="2:12" ht="20.25" customHeight="1" thickBot="1">
      <c r="B37" s="237"/>
      <c r="C37" s="235" t="s">
        <v>1064</v>
      </c>
      <c r="D37" s="590"/>
      <c r="E37" s="592"/>
      <c r="F37" s="233"/>
      <c r="G37" s="248">
        <v>4050</v>
      </c>
      <c r="H37" s="249" t="s">
        <v>1065</v>
      </c>
      <c r="I37" s="604"/>
      <c r="J37" s="250" t="s">
        <v>1066</v>
      </c>
      <c r="K37" s="251"/>
      <c r="L37" s="251"/>
    </row>
    <row r="38" spans="2:12" ht="15.75" customHeight="1">
      <c r="B38" s="237"/>
      <c r="C38" s="232" t="s">
        <v>1067</v>
      </c>
      <c r="D38" s="589"/>
      <c r="E38" s="591"/>
      <c r="F38" s="233"/>
      <c r="G38" s="248">
        <v>4060</v>
      </c>
      <c r="H38" s="249" t="s">
        <v>1068</v>
      </c>
      <c r="I38" s="604"/>
      <c r="J38" s="250" t="s">
        <v>1069</v>
      </c>
      <c r="K38" s="251"/>
      <c r="L38" s="251"/>
    </row>
    <row r="39" spans="2:12" ht="16.5" customHeight="1" thickBot="1">
      <c r="B39" s="237"/>
      <c r="C39" s="235" t="s">
        <v>1070</v>
      </c>
      <c r="D39" s="590"/>
      <c r="E39" s="592"/>
      <c r="F39" s="233"/>
      <c r="G39" s="248">
        <v>4070</v>
      </c>
      <c r="H39" s="249" t="s">
        <v>1071</v>
      </c>
      <c r="I39" s="604"/>
      <c r="J39" s="250" t="s">
        <v>1072</v>
      </c>
      <c r="K39" s="251"/>
      <c r="L39" s="251"/>
    </row>
    <row r="40" spans="2:12">
      <c r="B40" s="237"/>
      <c r="C40" s="232" t="s">
        <v>1073</v>
      </c>
      <c r="D40" s="589"/>
      <c r="E40" s="591"/>
      <c r="F40" s="233"/>
      <c r="G40" s="248"/>
      <c r="H40" s="249" t="s">
        <v>1074</v>
      </c>
      <c r="I40" s="604"/>
      <c r="J40" s="250" t="s">
        <v>1075</v>
      </c>
      <c r="K40" s="251"/>
      <c r="L40" s="251"/>
    </row>
    <row r="41" spans="2:12" ht="16" thickBot="1">
      <c r="B41" s="237"/>
      <c r="C41" s="235" t="s">
        <v>1076</v>
      </c>
      <c r="D41" s="590"/>
      <c r="E41" s="592"/>
      <c r="F41" s="233"/>
      <c r="G41" s="248"/>
      <c r="H41" s="249" t="s">
        <v>1077</v>
      </c>
      <c r="I41" s="604"/>
      <c r="J41" s="250" t="s">
        <v>1078</v>
      </c>
      <c r="K41" s="251"/>
      <c r="L41" s="251"/>
    </row>
    <row r="42" spans="2:12">
      <c r="B42" s="237"/>
      <c r="C42" s="232" t="s">
        <v>1079</v>
      </c>
      <c r="D42" s="589"/>
      <c r="E42" s="591"/>
      <c r="F42" s="233"/>
      <c r="G42" s="248">
        <v>4080</v>
      </c>
      <c r="H42" s="249" t="s">
        <v>1080</v>
      </c>
      <c r="I42" s="604"/>
      <c r="J42" s="250" t="s">
        <v>1081</v>
      </c>
      <c r="K42" s="251"/>
      <c r="L42" s="251"/>
    </row>
    <row r="43" spans="2:12" ht="22" thickBot="1">
      <c r="B43" s="237"/>
      <c r="C43" s="235" t="s">
        <v>1082</v>
      </c>
      <c r="D43" s="590"/>
      <c r="E43" s="592"/>
      <c r="F43" s="233"/>
      <c r="G43" s="244">
        <v>5000</v>
      </c>
      <c r="H43" s="240" t="s">
        <v>1083</v>
      </c>
      <c r="I43" s="240" t="s">
        <v>1084</v>
      </c>
      <c r="J43" s="245"/>
      <c r="K43" s="245"/>
      <c r="L43" s="246"/>
    </row>
    <row r="44" spans="2:12">
      <c r="B44" s="237"/>
      <c r="C44" s="232" t="s">
        <v>1085</v>
      </c>
      <c r="D44" s="589"/>
      <c r="E44" s="591" t="s">
        <v>1086</v>
      </c>
      <c r="F44" s="233"/>
      <c r="G44" s="248">
        <v>5010</v>
      </c>
      <c r="H44" s="249" t="s">
        <v>1087</v>
      </c>
      <c r="I44" s="605"/>
      <c r="J44" s="250" t="s">
        <v>1088</v>
      </c>
      <c r="K44" s="259"/>
      <c r="L44" s="260"/>
    </row>
    <row r="45" spans="2:12" ht="42" thickBot="1">
      <c r="B45" s="237"/>
      <c r="C45" s="235" t="s">
        <v>1089</v>
      </c>
      <c r="D45" s="590"/>
      <c r="E45" s="592"/>
      <c r="F45" s="233"/>
      <c r="G45" s="248">
        <v>5020</v>
      </c>
      <c r="H45" s="249" t="s">
        <v>1090</v>
      </c>
      <c r="I45" s="604"/>
      <c r="J45" s="250" t="s">
        <v>1091</v>
      </c>
      <c r="K45" s="259"/>
      <c r="L45" s="260"/>
    </row>
    <row r="46" spans="2:12" ht="51" customHeight="1">
      <c r="B46" s="237"/>
      <c r="C46" s="232" t="s">
        <v>1092</v>
      </c>
      <c r="D46" s="589"/>
      <c r="E46" s="591" t="s">
        <v>1093</v>
      </c>
      <c r="F46" s="233"/>
      <c r="G46" s="248"/>
      <c r="H46" s="249" t="s">
        <v>1094</v>
      </c>
      <c r="I46" s="604"/>
      <c r="J46" s="250" t="s">
        <v>1095</v>
      </c>
      <c r="K46" s="259"/>
      <c r="L46" s="260"/>
    </row>
    <row r="47" spans="2:12" ht="32" thickBot="1">
      <c r="B47" s="237"/>
      <c r="C47" s="235" t="s">
        <v>1096</v>
      </c>
      <c r="D47" s="590"/>
      <c r="E47" s="592"/>
      <c r="F47" s="233"/>
      <c r="G47" s="248"/>
      <c r="H47" s="249" t="s">
        <v>1097</v>
      </c>
      <c r="I47" s="604"/>
      <c r="J47" s="250" t="s">
        <v>1098</v>
      </c>
      <c r="K47" s="259"/>
      <c r="L47" s="261" t="s">
        <v>1099</v>
      </c>
    </row>
    <row r="48" spans="2:12">
      <c r="B48" s="237"/>
      <c r="C48" s="232" t="s">
        <v>1100</v>
      </c>
      <c r="D48" s="589"/>
      <c r="E48" s="591"/>
      <c r="F48" s="233"/>
      <c r="G48" s="248">
        <v>5030</v>
      </c>
      <c r="H48" s="249" t="s">
        <v>1101</v>
      </c>
      <c r="I48" s="604"/>
      <c r="J48" s="251" t="s">
        <v>1102</v>
      </c>
      <c r="K48" s="251"/>
      <c r="L48" s="251"/>
    </row>
    <row r="49" spans="2:12" ht="19.5" customHeight="1" thickBot="1">
      <c r="B49" s="237"/>
      <c r="C49" s="235" t="s">
        <v>1103</v>
      </c>
      <c r="D49" s="590"/>
      <c r="E49" s="592"/>
      <c r="F49" s="233"/>
      <c r="G49" s="248"/>
      <c r="H49" s="249" t="s">
        <v>1104</v>
      </c>
      <c r="I49" s="604"/>
      <c r="J49" s="603"/>
      <c r="K49" s="251" t="s">
        <v>1105</v>
      </c>
      <c r="L49" s="251"/>
    </row>
    <row r="50" spans="2:12" ht="26.25" customHeight="1">
      <c r="B50" s="237"/>
      <c r="C50" s="232" t="s">
        <v>1106</v>
      </c>
      <c r="D50" s="589"/>
      <c r="E50" s="591"/>
      <c r="F50" s="233"/>
      <c r="G50" s="248">
        <v>5031</v>
      </c>
      <c r="H50" s="249" t="s">
        <v>1107</v>
      </c>
      <c r="I50" s="604"/>
      <c r="J50" s="604"/>
      <c r="K50" s="251" t="s">
        <v>1108</v>
      </c>
      <c r="L50" s="251"/>
    </row>
    <row r="51" spans="2:12" ht="21.75" customHeight="1" thickBot="1">
      <c r="B51" s="243"/>
      <c r="C51" s="235" t="s">
        <v>1109</v>
      </c>
      <c r="D51" s="590"/>
      <c r="E51" s="592"/>
      <c r="F51" s="233"/>
      <c r="G51" s="248">
        <v>5032</v>
      </c>
      <c r="H51" s="249" t="s">
        <v>1110</v>
      </c>
      <c r="I51" s="604"/>
      <c r="J51" s="604"/>
      <c r="K51" s="251" t="s">
        <v>1111</v>
      </c>
      <c r="L51" s="251"/>
    </row>
    <row r="52" spans="2:12">
      <c r="B52" s="231" t="s">
        <v>1112</v>
      </c>
      <c r="C52" s="232" t="s">
        <v>1113</v>
      </c>
      <c r="D52" s="589"/>
      <c r="E52" s="591"/>
      <c r="F52" s="233"/>
      <c r="G52" s="248">
        <v>5040</v>
      </c>
      <c r="H52" s="249" t="s">
        <v>1114</v>
      </c>
      <c r="I52" s="604"/>
      <c r="J52" s="606" t="s">
        <v>1115</v>
      </c>
      <c r="K52" s="251"/>
      <c r="L52" s="251"/>
    </row>
    <row r="53" spans="2:12" ht="21" customHeight="1" thickBot="1">
      <c r="B53" s="234" t="s">
        <v>1116</v>
      </c>
      <c r="C53" s="235" t="s">
        <v>1117</v>
      </c>
      <c r="D53" s="590"/>
      <c r="E53" s="592"/>
      <c r="F53" s="233"/>
      <c r="G53" s="248">
        <v>5041</v>
      </c>
      <c r="H53" s="249" t="s">
        <v>1118</v>
      </c>
      <c r="I53" s="604"/>
      <c r="J53" s="606"/>
      <c r="K53" s="250" t="s">
        <v>1119</v>
      </c>
      <c r="L53" s="251"/>
    </row>
    <row r="54" spans="2:12" ht="25">
      <c r="B54" s="237"/>
      <c r="C54" s="232" t="s">
        <v>1120</v>
      </c>
      <c r="D54" s="589"/>
      <c r="E54" s="591"/>
      <c r="F54" s="233"/>
      <c r="G54" s="248" t="s">
        <v>1121</v>
      </c>
      <c r="H54" s="249" t="s">
        <v>1122</v>
      </c>
      <c r="I54" s="604"/>
      <c r="J54" s="606"/>
      <c r="K54" s="250" t="s">
        <v>1123</v>
      </c>
      <c r="L54" s="251"/>
    </row>
    <row r="55" spans="2:12" ht="16" customHeight="1" thickBot="1">
      <c r="B55" s="237"/>
      <c r="C55" s="235" t="s">
        <v>1124</v>
      </c>
      <c r="D55" s="590"/>
      <c r="E55" s="592"/>
      <c r="F55" s="233"/>
      <c r="G55" s="248" t="s">
        <v>1125</v>
      </c>
      <c r="H55" s="249" t="s">
        <v>1126</v>
      </c>
      <c r="I55" s="604"/>
      <c r="J55" s="609"/>
      <c r="K55" s="250" t="s">
        <v>1127</v>
      </c>
      <c r="L55" s="251"/>
    </row>
    <row r="56" spans="2:12" ht="46.5" customHeight="1">
      <c r="B56" s="237"/>
      <c r="C56" s="232" t="s">
        <v>1128</v>
      </c>
      <c r="D56" s="589"/>
      <c r="E56" s="591"/>
      <c r="F56" s="233"/>
      <c r="G56" s="248"/>
      <c r="H56" s="249" t="s">
        <v>1129</v>
      </c>
      <c r="I56" s="604"/>
      <c r="J56" s="250" t="s">
        <v>1130</v>
      </c>
      <c r="K56" s="251"/>
      <c r="L56" s="251"/>
    </row>
    <row r="57" spans="2:12" ht="18.5" customHeight="1" thickBot="1">
      <c r="B57" s="243"/>
      <c r="C57" s="235" t="s">
        <v>1131</v>
      </c>
      <c r="D57" s="590"/>
      <c r="E57" s="592"/>
      <c r="F57" s="233"/>
      <c r="G57" s="248"/>
      <c r="H57" s="249" t="s">
        <v>1132</v>
      </c>
      <c r="I57" s="604"/>
      <c r="J57" s="250" t="s">
        <v>1133</v>
      </c>
      <c r="K57" s="251"/>
      <c r="L57" s="251"/>
    </row>
    <row r="58" spans="2:12" ht="18.5" customHeight="1">
      <c r="B58" s="231" t="s">
        <v>1134</v>
      </c>
      <c r="C58" s="232" t="s">
        <v>1135</v>
      </c>
      <c r="D58" s="589"/>
      <c r="E58" s="591"/>
      <c r="F58" s="233"/>
      <c r="G58" s="244">
        <v>8000</v>
      </c>
      <c r="H58" s="240" t="s">
        <v>1136</v>
      </c>
      <c r="I58" s="240" t="s">
        <v>1137</v>
      </c>
      <c r="J58" s="245"/>
      <c r="K58" s="245"/>
      <c r="L58" s="246"/>
    </row>
    <row r="59" spans="2:12" ht="22" thickBot="1">
      <c r="B59" s="234" t="s">
        <v>1138</v>
      </c>
      <c r="C59" s="235" t="s">
        <v>1139</v>
      </c>
      <c r="D59" s="590"/>
      <c r="E59" s="592"/>
      <c r="F59" s="233"/>
      <c r="G59" s="248">
        <v>8010</v>
      </c>
      <c r="H59" s="249" t="s">
        <v>1140</v>
      </c>
      <c r="I59" s="605"/>
      <c r="J59" s="603" t="s">
        <v>1141</v>
      </c>
      <c r="K59" s="251"/>
      <c r="L59" s="251"/>
    </row>
    <row r="60" spans="2:12">
      <c r="B60" s="237"/>
      <c r="C60" s="232" t="s">
        <v>1142</v>
      </c>
      <c r="D60" s="589"/>
      <c r="E60" s="591"/>
      <c r="F60" s="233"/>
      <c r="G60" s="248">
        <v>8011</v>
      </c>
      <c r="H60" s="249" t="s">
        <v>1143</v>
      </c>
      <c r="I60" s="604"/>
      <c r="J60" s="604"/>
      <c r="K60" s="250" t="s">
        <v>1144</v>
      </c>
      <c r="L60" s="251"/>
    </row>
    <row r="61" spans="2:12" ht="16" customHeight="1" thickBot="1">
      <c r="B61" s="237"/>
      <c r="C61" s="235" t="s">
        <v>1145</v>
      </c>
      <c r="D61" s="590"/>
      <c r="E61" s="592"/>
      <c r="F61" s="233"/>
      <c r="G61" s="248">
        <v>8012</v>
      </c>
      <c r="H61" s="249" t="s">
        <v>1146</v>
      </c>
      <c r="I61" s="604"/>
      <c r="J61" s="604"/>
      <c r="K61" s="250" t="s">
        <v>1147</v>
      </c>
      <c r="L61" s="251"/>
    </row>
    <row r="62" spans="2:12">
      <c r="B62" s="237"/>
      <c r="C62" s="232" t="s">
        <v>1148</v>
      </c>
      <c r="D62" s="589"/>
      <c r="E62" s="591"/>
      <c r="F62" s="233"/>
      <c r="G62" s="248">
        <v>8013</v>
      </c>
      <c r="H62" s="249" t="s">
        <v>1149</v>
      </c>
      <c r="I62" s="604"/>
      <c r="J62" s="604"/>
      <c r="K62" s="250" t="s">
        <v>1150</v>
      </c>
      <c r="L62" s="251"/>
    </row>
    <row r="63" spans="2:12" ht="25.5" thickBot="1">
      <c r="B63" s="237"/>
      <c r="C63" s="235" t="s">
        <v>1151</v>
      </c>
      <c r="D63" s="590"/>
      <c r="E63" s="592"/>
      <c r="F63" s="233"/>
      <c r="G63" s="248"/>
      <c r="H63" s="249" t="s">
        <v>1152</v>
      </c>
      <c r="I63" s="604"/>
      <c r="J63" s="604"/>
      <c r="K63" s="250" t="s">
        <v>1153</v>
      </c>
      <c r="L63" s="251"/>
    </row>
    <row r="64" spans="2:12">
      <c r="B64" s="237"/>
      <c r="C64" s="232" t="s">
        <v>1154</v>
      </c>
      <c r="D64" s="589"/>
      <c r="E64" s="591"/>
      <c r="F64" s="233"/>
      <c r="G64" s="248"/>
      <c r="H64" s="249" t="s">
        <v>1155</v>
      </c>
      <c r="I64" s="604"/>
      <c r="J64" s="603" t="s">
        <v>1156</v>
      </c>
      <c r="K64" s="251"/>
      <c r="L64" s="251"/>
    </row>
    <row r="65" spans="2:12" ht="16" thickBot="1">
      <c r="B65" s="243"/>
      <c r="C65" s="235" t="s">
        <v>1157</v>
      </c>
      <c r="D65" s="590"/>
      <c r="E65" s="592"/>
      <c r="F65" s="233"/>
      <c r="G65" s="248"/>
      <c r="H65" s="249" t="s">
        <v>1158</v>
      </c>
      <c r="I65" s="604"/>
      <c r="J65" s="604"/>
      <c r="K65" s="250" t="s">
        <v>1159</v>
      </c>
      <c r="L65" s="251"/>
    </row>
    <row r="66" spans="2:12" ht="15.65" customHeight="1">
      <c r="B66" s="231" t="s">
        <v>1160</v>
      </c>
      <c r="C66" s="232" t="s">
        <v>1161</v>
      </c>
      <c r="D66" s="232" t="s">
        <v>1162</v>
      </c>
      <c r="E66" s="591"/>
      <c r="F66" s="233"/>
      <c r="G66" s="248"/>
      <c r="H66" s="249" t="s">
        <v>1163</v>
      </c>
      <c r="I66" s="604"/>
      <c r="J66" s="604"/>
      <c r="K66" s="250" t="s">
        <v>1164</v>
      </c>
      <c r="L66" s="251"/>
    </row>
    <row r="67" spans="2:12" ht="25.5" thickBot="1">
      <c r="B67" s="234" t="s">
        <v>1165</v>
      </c>
      <c r="C67" s="256" t="s">
        <v>1166</v>
      </c>
      <c r="D67" s="235" t="s">
        <v>1167</v>
      </c>
      <c r="E67" s="592"/>
      <c r="F67" s="233"/>
      <c r="G67" s="248"/>
      <c r="H67" s="249" t="s">
        <v>1168</v>
      </c>
      <c r="I67" s="604"/>
      <c r="J67" s="604"/>
      <c r="K67" s="250" t="s">
        <v>1169</v>
      </c>
      <c r="L67" s="251"/>
    </row>
    <row r="68" spans="2:12" ht="25">
      <c r="B68" s="237"/>
      <c r="C68" s="257"/>
      <c r="D68" s="232" t="s">
        <v>1170</v>
      </c>
      <c r="E68" s="591"/>
      <c r="F68" s="233"/>
      <c r="G68" s="248"/>
      <c r="H68" s="249" t="s">
        <v>1171</v>
      </c>
      <c r="I68" s="604"/>
      <c r="J68" s="604"/>
      <c r="K68" s="250" t="s">
        <v>1172</v>
      </c>
      <c r="L68" s="251"/>
    </row>
    <row r="69" spans="2:12" ht="22" thickBot="1">
      <c r="B69" s="237"/>
      <c r="C69" s="258"/>
      <c r="D69" s="235" t="s">
        <v>1173</v>
      </c>
      <c r="E69" s="592"/>
      <c r="F69" s="233"/>
      <c r="G69" s="248"/>
      <c r="H69" s="249" t="s">
        <v>1174</v>
      </c>
      <c r="I69" s="604"/>
      <c r="J69" s="604"/>
      <c r="K69" s="250" t="s">
        <v>1175</v>
      </c>
      <c r="L69" s="251"/>
    </row>
    <row r="70" spans="2:12" ht="31.4" customHeight="1">
      <c r="B70" s="237"/>
      <c r="C70" s="232" t="s">
        <v>1176</v>
      </c>
      <c r="D70" s="232" t="s">
        <v>1177</v>
      </c>
      <c r="E70" s="591"/>
      <c r="F70" s="233"/>
      <c r="G70" s="248"/>
      <c r="H70" s="249" t="s">
        <v>1178</v>
      </c>
      <c r="I70" s="604"/>
      <c r="J70" s="604"/>
      <c r="K70" s="250" t="s">
        <v>1179</v>
      </c>
      <c r="L70" s="251" t="s">
        <v>1180</v>
      </c>
    </row>
    <row r="71" spans="2:12" ht="15.75" customHeight="1" thickBot="1">
      <c r="B71" s="237"/>
      <c r="C71" s="256" t="s">
        <v>1181</v>
      </c>
      <c r="D71" s="235" t="s">
        <v>1182</v>
      </c>
      <c r="E71" s="592"/>
      <c r="F71" s="233"/>
      <c r="G71" s="248"/>
      <c r="H71" s="249" t="s">
        <v>1183</v>
      </c>
      <c r="I71" s="604"/>
      <c r="J71" s="604"/>
      <c r="K71" s="250" t="s">
        <v>1184</v>
      </c>
      <c r="L71" s="251"/>
    </row>
    <row r="72" spans="2:12" ht="25">
      <c r="B72" s="237"/>
      <c r="C72" s="257"/>
      <c r="D72" s="232" t="s">
        <v>1185</v>
      </c>
      <c r="E72" s="591"/>
      <c r="F72" s="233"/>
      <c r="G72" s="248"/>
      <c r="H72" s="249" t="s">
        <v>1186</v>
      </c>
      <c r="I72" s="604"/>
      <c r="J72" s="604"/>
      <c r="K72" s="250" t="s">
        <v>1187</v>
      </c>
      <c r="L72" s="251" t="s">
        <v>1188</v>
      </c>
    </row>
    <row r="73" spans="2:12" ht="25.5" thickBot="1">
      <c r="B73" s="237"/>
      <c r="C73" s="257"/>
      <c r="D73" s="235" t="s">
        <v>1189</v>
      </c>
      <c r="E73" s="592"/>
      <c r="F73" s="233"/>
      <c r="G73" s="248"/>
      <c r="H73" s="249" t="s">
        <v>1190</v>
      </c>
      <c r="I73" s="604"/>
      <c r="J73" s="604"/>
      <c r="K73" s="250" t="s">
        <v>1191</v>
      </c>
      <c r="L73" s="251"/>
    </row>
    <row r="74" spans="2:12" ht="15.75" customHeight="1">
      <c r="B74" s="237"/>
      <c r="C74" s="257"/>
      <c r="D74" s="232" t="s">
        <v>1192</v>
      </c>
      <c r="E74" s="591"/>
      <c r="F74" s="233"/>
      <c r="G74" s="248">
        <v>8050</v>
      </c>
      <c r="H74" s="249" t="s">
        <v>1193</v>
      </c>
      <c r="I74" s="604"/>
      <c r="J74" s="603" t="s">
        <v>1194</v>
      </c>
      <c r="K74" s="251"/>
      <c r="L74" s="251"/>
    </row>
    <row r="75" spans="2:12" ht="32" thickBot="1">
      <c r="B75" s="237"/>
      <c r="C75" s="257"/>
      <c r="D75" s="235" t="s">
        <v>1108</v>
      </c>
      <c r="E75" s="592"/>
      <c r="F75" s="233"/>
      <c r="G75" s="248">
        <v>8051</v>
      </c>
      <c r="H75" s="249" t="s">
        <v>1195</v>
      </c>
      <c r="I75" s="604"/>
      <c r="J75" s="604"/>
      <c r="K75" s="250" t="s">
        <v>1196</v>
      </c>
      <c r="L75" s="251"/>
    </row>
    <row r="76" spans="2:12" ht="16" customHeight="1">
      <c r="B76" s="237"/>
      <c r="C76" s="257"/>
      <c r="D76" s="232" t="s">
        <v>1197</v>
      </c>
      <c r="E76" s="591"/>
      <c r="F76" s="233"/>
      <c r="G76" s="248">
        <v>8052</v>
      </c>
      <c r="H76" s="249" t="s">
        <v>1198</v>
      </c>
      <c r="I76" s="604"/>
      <c r="J76" s="604"/>
      <c r="K76" s="250" t="s">
        <v>1199</v>
      </c>
      <c r="L76" s="251"/>
    </row>
    <row r="77" spans="2:12" ht="22" thickBot="1">
      <c r="B77" s="237"/>
      <c r="C77" s="257"/>
      <c r="D77" s="235" t="s">
        <v>1200</v>
      </c>
      <c r="E77" s="592"/>
      <c r="F77" s="233"/>
      <c r="G77" s="248">
        <v>8053</v>
      </c>
      <c r="H77" s="249" t="s">
        <v>1201</v>
      </c>
      <c r="I77" s="604"/>
      <c r="J77" s="604"/>
      <c r="K77" s="250" t="s">
        <v>1202</v>
      </c>
      <c r="L77" s="251"/>
    </row>
    <row r="78" spans="2:12">
      <c r="B78" s="237"/>
      <c r="C78" s="257"/>
      <c r="D78" s="232" t="s">
        <v>1203</v>
      </c>
      <c r="E78" s="591"/>
      <c r="F78" s="233"/>
      <c r="G78" s="248">
        <v>8054</v>
      </c>
      <c r="H78" s="249" t="s">
        <v>1204</v>
      </c>
      <c r="I78" s="604"/>
      <c r="J78" s="604"/>
      <c r="K78" s="250" t="s">
        <v>1205</v>
      </c>
      <c r="L78" s="251"/>
    </row>
    <row r="79" spans="2:12" ht="32" thickBot="1">
      <c r="B79" s="237"/>
      <c r="C79" s="257"/>
      <c r="D79" s="235" t="s">
        <v>1206</v>
      </c>
      <c r="E79" s="592"/>
      <c r="F79" s="233"/>
      <c r="G79" s="248"/>
      <c r="H79" s="249" t="s">
        <v>1207</v>
      </c>
      <c r="I79" s="604"/>
      <c r="J79" s="604"/>
      <c r="K79" s="250" t="s">
        <v>1208</v>
      </c>
      <c r="L79" s="251"/>
    </row>
    <row r="80" spans="2:12" ht="48" customHeight="1">
      <c r="B80" s="237"/>
      <c r="C80" s="257"/>
      <c r="D80" s="232" t="s">
        <v>1209</v>
      </c>
      <c r="E80" s="591"/>
      <c r="F80" s="233"/>
      <c r="G80" s="248"/>
      <c r="H80" s="249" t="s">
        <v>1210</v>
      </c>
      <c r="I80" s="604"/>
      <c r="J80" s="604"/>
      <c r="K80" s="250" t="s">
        <v>1211</v>
      </c>
      <c r="L80" s="251"/>
    </row>
    <row r="81" spans="2:12" ht="25.5" thickBot="1">
      <c r="B81" s="237"/>
      <c r="C81" s="257"/>
      <c r="D81" s="235" t="s">
        <v>1212</v>
      </c>
      <c r="E81" s="592"/>
      <c r="F81" s="233"/>
      <c r="G81" s="248">
        <v>8040</v>
      </c>
      <c r="H81" s="249" t="s">
        <v>1213</v>
      </c>
      <c r="I81" s="604"/>
      <c r="J81" s="604"/>
      <c r="K81" s="250" t="s">
        <v>1214</v>
      </c>
      <c r="L81" s="251"/>
    </row>
    <row r="82" spans="2:12" ht="25">
      <c r="B82" s="237"/>
      <c r="C82" s="257"/>
      <c r="D82" s="232" t="s">
        <v>1215</v>
      </c>
      <c r="E82" s="591"/>
      <c r="F82" s="233"/>
      <c r="G82" s="248"/>
      <c r="H82" s="249" t="s">
        <v>1216</v>
      </c>
      <c r="I82" s="604"/>
      <c r="J82" s="604"/>
      <c r="K82" s="250" t="s">
        <v>1217</v>
      </c>
      <c r="L82" s="251"/>
    </row>
    <row r="83" spans="2:12" ht="16" thickBot="1">
      <c r="B83" s="237"/>
      <c r="C83" s="257"/>
      <c r="D83" s="235" t="s">
        <v>1218</v>
      </c>
      <c r="E83" s="592"/>
      <c r="F83" s="233"/>
      <c r="G83" s="248"/>
      <c r="H83" s="249" t="s">
        <v>1219</v>
      </c>
      <c r="I83" s="604"/>
      <c r="J83" s="604"/>
      <c r="K83" s="250" t="s">
        <v>1220</v>
      </c>
      <c r="L83" s="251"/>
    </row>
    <row r="84" spans="2:12" ht="20.25" customHeight="1">
      <c r="B84" s="237"/>
      <c r="C84" s="257"/>
      <c r="D84" s="232" t="s">
        <v>1221</v>
      </c>
      <c r="E84" s="591"/>
      <c r="F84" s="233"/>
      <c r="G84" s="248">
        <v>8055</v>
      </c>
      <c r="H84" s="249" t="s">
        <v>1222</v>
      </c>
      <c r="I84" s="604"/>
      <c r="J84" s="604"/>
      <c r="K84" s="250" t="s">
        <v>1223</v>
      </c>
      <c r="L84" s="251"/>
    </row>
    <row r="85" spans="2:12" ht="18.5" customHeight="1" thickBot="1">
      <c r="B85" s="237"/>
      <c r="C85" s="258"/>
      <c r="D85" s="235" t="s">
        <v>1224</v>
      </c>
      <c r="E85" s="592"/>
      <c r="F85" s="233"/>
      <c r="G85" s="262"/>
      <c r="H85" s="249" t="s">
        <v>1225</v>
      </c>
      <c r="I85" s="604"/>
      <c r="J85" s="603" t="s">
        <v>1226</v>
      </c>
      <c r="K85" s="251"/>
      <c r="L85" s="251"/>
    </row>
    <row r="86" spans="2:12" ht="31.4" customHeight="1">
      <c r="B86" s="237"/>
      <c r="C86" s="232" t="s">
        <v>1227</v>
      </c>
      <c r="D86" s="232" t="s">
        <v>1228</v>
      </c>
      <c r="E86" s="591"/>
      <c r="F86" s="233"/>
      <c r="G86" s="248"/>
      <c r="H86" s="249" t="s">
        <v>1229</v>
      </c>
      <c r="I86" s="604"/>
      <c r="J86" s="604"/>
      <c r="K86" s="250" t="s">
        <v>1230</v>
      </c>
      <c r="L86" s="251"/>
    </row>
    <row r="87" spans="2:12" ht="78.25" customHeight="1" thickBot="1">
      <c r="B87" s="237"/>
      <c r="C87" s="256" t="s">
        <v>1231</v>
      </c>
      <c r="D87" s="235" t="s">
        <v>1232</v>
      </c>
      <c r="E87" s="592"/>
      <c r="F87" s="233"/>
      <c r="G87" s="248">
        <v>8060</v>
      </c>
      <c r="H87" s="249" t="s">
        <v>1233</v>
      </c>
      <c r="I87" s="604"/>
      <c r="J87" s="604"/>
      <c r="K87" s="250" t="s">
        <v>1234</v>
      </c>
      <c r="L87" s="251"/>
    </row>
    <row r="88" spans="2:12">
      <c r="B88" s="237"/>
      <c r="C88" s="257"/>
      <c r="D88" s="232" t="s">
        <v>1235</v>
      </c>
      <c r="E88" s="591"/>
      <c r="F88" s="233"/>
      <c r="G88" s="244">
        <v>8020</v>
      </c>
      <c r="H88" s="240" t="s">
        <v>1236</v>
      </c>
      <c r="I88" s="240" t="s">
        <v>1237</v>
      </c>
      <c r="J88" s="245"/>
      <c r="K88" s="245"/>
      <c r="L88" s="246"/>
    </row>
    <row r="89" spans="2:12" ht="42" thickBot="1">
      <c r="B89" s="237"/>
      <c r="C89" s="257"/>
      <c r="D89" s="235" t="s">
        <v>1238</v>
      </c>
      <c r="E89" s="592"/>
      <c r="F89" s="233"/>
      <c r="G89" s="248"/>
      <c r="H89" s="249" t="s">
        <v>1239</v>
      </c>
      <c r="I89" s="605"/>
      <c r="J89" s="250" t="s">
        <v>1240</v>
      </c>
      <c r="K89" s="251"/>
      <c r="L89" s="251"/>
    </row>
    <row r="90" spans="2:12" ht="16.5" customHeight="1">
      <c r="B90" s="237"/>
      <c r="C90" s="257"/>
      <c r="D90" s="232" t="s">
        <v>1241</v>
      </c>
      <c r="E90" s="591" t="s">
        <v>1242</v>
      </c>
      <c r="F90" s="233"/>
      <c r="G90" s="248"/>
      <c r="H90" s="249" t="s">
        <v>1243</v>
      </c>
      <c r="I90" s="604"/>
      <c r="J90" s="250" t="s">
        <v>1244</v>
      </c>
      <c r="K90" s="251"/>
      <c r="L90" s="251"/>
    </row>
    <row r="91" spans="2:12" ht="16" thickBot="1">
      <c r="B91" s="237"/>
      <c r="C91" s="257"/>
      <c r="D91" s="235" t="s">
        <v>1245</v>
      </c>
      <c r="E91" s="592"/>
      <c r="F91" s="233"/>
      <c r="G91" s="248"/>
      <c r="H91" s="249" t="s">
        <v>1246</v>
      </c>
      <c r="I91" s="604"/>
      <c r="J91" s="250" t="s">
        <v>1247</v>
      </c>
      <c r="K91" s="251"/>
      <c r="L91" s="251"/>
    </row>
    <row r="92" spans="2:12" ht="16" customHeight="1">
      <c r="B92" s="237"/>
      <c r="C92" s="257"/>
      <c r="D92" s="232" t="s">
        <v>1248</v>
      </c>
      <c r="E92" s="591"/>
      <c r="F92" s="233"/>
      <c r="G92" s="248"/>
      <c r="H92" s="249" t="s">
        <v>1249</v>
      </c>
      <c r="I92" s="604"/>
      <c r="J92" s="250" t="s">
        <v>1250</v>
      </c>
      <c r="K92" s="251"/>
      <c r="L92" s="251"/>
    </row>
    <row r="93" spans="2:12" ht="25.5" thickBot="1">
      <c r="B93" s="243"/>
      <c r="C93" s="258"/>
      <c r="D93" s="235" t="s">
        <v>1251</v>
      </c>
      <c r="E93" s="592"/>
      <c r="F93" s="233"/>
      <c r="G93" s="248"/>
      <c r="H93" s="249" t="s">
        <v>1252</v>
      </c>
      <c r="I93" s="604"/>
      <c r="J93" s="250" t="s">
        <v>1253</v>
      </c>
      <c r="K93" s="251"/>
      <c r="L93" s="251" t="s">
        <v>1254</v>
      </c>
    </row>
    <row r="94" spans="2:12" ht="25.5" customHeight="1">
      <c r="B94" s="231" t="s">
        <v>1255</v>
      </c>
      <c r="C94" s="232" t="s">
        <v>1256</v>
      </c>
      <c r="D94" s="589"/>
      <c r="E94" s="611"/>
      <c r="F94" s="263"/>
      <c r="G94" s="248"/>
      <c r="H94" s="249" t="s">
        <v>1257</v>
      </c>
      <c r="I94" s="604"/>
      <c r="J94" s="250" t="s">
        <v>1258</v>
      </c>
      <c r="K94" s="251"/>
      <c r="L94" s="251" t="s">
        <v>1259</v>
      </c>
    </row>
    <row r="95" spans="2:12" ht="32" thickBot="1">
      <c r="B95" s="234" t="s">
        <v>1048</v>
      </c>
      <c r="C95" s="235" t="s">
        <v>1260</v>
      </c>
      <c r="D95" s="590"/>
      <c r="E95" s="612"/>
      <c r="F95" s="263"/>
      <c r="G95" s="248"/>
      <c r="H95" s="249" t="s">
        <v>1261</v>
      </c>
      <c r="I95" s="604"/>
      <c r="J95" s="250" t="s">
        <v>1262</v>
      </c>
      <c r="K95" s="251"/>
      <c r="L95" s="251"/>
    </row>
    <row r="96" spans="2:12">
      <c r="B96" s="237"/>
      <c r="C96" s="232" t="s">
        <v>1263</v>
      </c>
      <c r="D96" s="589"/>
      <c r="E96" s="611"/>
      <c r="F96" s="263"/>
      <c r="G96" s="248"/>
      <c r="H96" s="249" t="s">
        <v>1264</v>
      </c>
      <c r="I96" s="604"/>
      <c r="J96" s="250" t="s">
        <v>1265</v>
      </c>
      <c r="K96" s="251"/>
      <c r="L96" s="251"/>
    </row>
    <row r="97" spans="2:12" ht="32" thickBot="1">
      <c r="B97" s="237"/>
      <c r="C97" s="235" t="s">
        <v>1266</v>
      </c>
      <c r="D97" s="590"/>
      <c r="E97" s="612"/>
      <c r="F97" s="263"/>
      <c r="G97" s="248"/>
      <c r="H97" s="249" t="s">
        <v>1267</v>
      </c>
      <c r="I97" s="604"/>
      <c r="J97" s="250" t="s">
        <v>1268</v>
      </c>
      <c r="K97" s="251"/>
      <c r="L97" s="251"/>
    </row>
    <row r="98" spans="2:12" ht="45" customHeight="1">
      <c r="B98" s="237"/>
      <c r="C98" s="232" t="s">
        <v>1269</v>
      </c>
      <c r="D98" s="589"/>
      <c r="E98" s="611"/>
      <c r="F98" s="263"/>
      <c r="G98" s="264"/>
      <c r="H98" s="249" t="s">
        <v>1270</v>
      </c>
      <c r="I98" s="604"/>
      <c r="J98" s="250" t="s">
        <v>1271</v>
      </c>
      <c r="K98" s="251"/>
      <c r="L98" s="251"/>
    </row>
    <row r="99" spans="2:12" ht="42" customHeight="1" thickBot="1">
      <c r="B99" s="237"/>
      <c r="C99" s="235" t="s">
        <v>1272</v>
      </c>
      <c r="D99" s="590"/>
      <c r="E99" s="612"/>
      <c r="F99" s="263"/>
      <c r="G99" s="264"/>
      <c r="H99" s="249" t="s">
        <v>1273</v>
      </c>
      <c r="I99" s="604"/>
      <c r="J99" s="250" t="s">
        <v>1274</v>
      </c>
      <c r="K99" s="251"/>
      <c r="L99" s="251"/>
    </row>
    <row r="100" spans="2:12" ht="50.25" customHeight="1">
      <c r="B100" s="237"/>
      <c r="C100" s="232" t="s">
        <v>1275</v>
      </c>
      <c r="D100" s="589"/>
      <c r="E100" s="591"/>
      <c r="F100" s="233"/>
      <c r="G100" s="264"/>
      <c r="H100" s="249" t="s">
        <v>1276</v>
      </c>
      <c r="I100" s="604"/>
      <c r="J100" s="250" t="s">
        <v>1277</v>
      </c>
      <c r="K100" s="251"/>
      <c r="L100" s="251"/>
    </row>
    <row r="101" spans="2:12" ht="22" thickBot="1">
      <c r="B101" s="237"/>
      <c r="C101" s="235" t="s">
        <v>1278</v>
      </c>
      <c r="D101" s="590"/>
      <c r="E101" s="592"/>
      <c r="F101" s="233"/>
      <c r="G101" s="248"/>
      <c r="H101" s="249" t="s">
        <v>1279</v>
      </c>
      <c r="I101" s="604"/>
      <c r="J101" s="250" t="s">
        <v>1280</v>
      </c>
      <c r="K101" s="251"/>
      <c r="L101" s="251"/>
    </row>
    <row r="102" spans="2:12">
      <c r="B102" s="237"/>
      <c r="C102" s="232" t="s">
        <v>1281</v>
      </c>
      <c r="D102" s="589"/>
      <c r="E102" s="591"/>
      <c r="F102" s="233"/>
      <c r="G102" s="248"/>
      <c r="H102" s="249" t="s">
        <v>1282</v>
      </c>
      <c r="I102" s="604"/>
      <c r="J102" s="250" t="s">
        <v>1283</v>
      </c>
      <c r="K102" s="251"/>
      <c r="L102" s="251"/>
    </row>
    <row r="103" spans="2:12" ht="45.75" customHeight="1" thickBot="1">
      <c r="B103" s="237"/>
      <c r="C103" s="235" t="s">
        <v>1284</v>
      </c>
      <c r="D103" s="590"/>
      <c r="E103" s="592"/>
      <c r="F103" s="233"/>
      <c r="G103" s="244">
        <v>9000</v>
      </c>
      <c r="H103" s="240" t="s">
        <v>1285</v>
      </c>
      <c r="I103" s="240" t="s">
        <v>1286</v>
      </c>
      <c r="J103" s="245"/>
      <c r="K103" s="245"/>
      <c r="L103" s="246"/>
    </row>
    <row r="104" spans="2:12">
      <c r="B104" s="237"/>
      <c r="C104" s="232" t="s">
        <v>1287</v>
      </c>
      <c r="D104" s="589"/>
      <c r="E104" s="591"/>
      <c r="F104" s="233"/>
      <c r="G104" s="248">
        <v>9020</v>
      </c>
      <c r="H104" s="249" t="s">
        <v>1288</v>
      </c>
      <c r="I104" s="605"/>
      <c r="J104" s="603" t="s">
        <v>1289</v>
      </c>
      <c r="K104" s="251"/>
      <c r="L104" s="251"/>
    </row>
    <row r="105" spans="2:12" ht="42" thickBot="1">
      <c r="B105" s="237"/>
      <c r="C105" s="235" t="s">
        <v>1290</v>
      </c>
      <c r="D105" s="590"/>
      <c r="E105" s="592"/>
      <c r="F105" s="233"/>
      <c r="G105" s="248">
        <v>9021</v>
      </c>
      <c r="H105" s="249" t="s">
        <v>1291</v>
      </c>
      <c r="I105" s="604"/>
      <c r="J105" s="604"/>
      <c r="K105" s="250" t="s">
        <v>1292</v>
      </c>
      <c r="L105" s="251" t="s">
        <v>1293</v>
      </c>
    </row>
    <row r="106" spans="2:12">
      <c r="B106" s="237"/>
      <c r="C106" s="232" t="s">
        <v>1294</v>
      </c>
      <c r="D106" s="589"/>
      <c r="E106" s="591"/>
      <c r="F106" s="233"/>
      <c r="G106" s="248">
        <v>9022</v>
      </c>
      <c r="H106" s="249" t="s">
        <v>1295</v>
      </c>
      <c r="I106" s="604"/>
      <c r="J106" s="604"/>
      <c r="K106" s="250" t="s">
        <v>1296</v>
      </c>
      <c r="L106" s="251"/>
    </row>
    <row r="107" spans="2:12" ht="25.5" thickBot="1">
      <c r="B107" s="237"/>
      <c r="C107" s="235" t="s">
        <v>1297</v>
      </c>
      <c r="D107" s="590"/>
      <c r="E107" s="592"/>
      <c r="F107" s="233"/>
      <c r="G107" s="248">
        <v>9023</v>
      </c>
      <c r="H107" s="249" t="s">
        <v>1298</v>
      </c>
      <c r="I107" s="604"/>
      <c r="J107" s="604"/>
      <c r="K107" s="250" t="s">
        <v>1299</v>
      </c>
      <c r="L107" s="251"/>
    </row>
    <row r="108" spans="2:12" ht="15.75" customHeight="1">
      <c r="B108" s="237"/>
      <c r="C108" s="232" t="s">
        <v>1300</v>
      </c>
      <c r="D108" s="589"/>
      <c r="E108" s="591" t="s">
        <v>1301</v>
      </c>
      <c r="F108" s="233"/>
      <c r="G108" s="248"/>
      <c r="H108" s="249" t="s">
        <v>1302</v>
      </c>
      <c r="I108" s="604"/>
      <c r="J108" s="603" t="s">
        <v>1303</v>
      </c>
      <c r="K108" s="250" t="s">
        <v>1304</v>
      </c>
      <c r="L108" s="251"/>
    </row>
    <row r="109" spans="2:12" ht="32" thickBot="1">
      <c r="B109" s="237"/>
      <c r="C109" s="235" t="s">
        <v>1305</v>
      </c>
      <c r="D109" s="590"/>
      <c r="E109" s="592"/>
      <c r="F109" s="233"/>
      <c r="G109" s="248"/>
      <c r="H109" s="249" t="s">
        <v>1306</v>
      </c>
      <c r="I109" s="604"/>
      <c r="J109" s="604"/>
      <c r="K109" s="250" t="s">
        <v>1307</v>
      </c>
      <c r="L109" s="251"/>
    </row>
    <row r="110" spans="2:12">
      <c r="B110" s="237"/>
      <c r="C110" s="232" t="s">
        <v>1308</v>
      </c>
      <c r="D110" s="589"/>
      <c r="E110" s="591" t="s">
        <v>1309</v>
      </c>
      <c r="F110" s="233"/>
      <c r="G110" s="248"/>
      <c r="H110" s="249" t="s">
        <v>1310</v>
      </c>
      <c r="I110" s="604"/>
      <c r="J110" s="604"/>
      <c r="K110" s="250" t="s">
        <v>1311</v>
      </c>
      <c r="L110" s="251"/>
    </row>
    <row r="111" spans="2:12" ht="22" thickBot="1">
      <c r="B111" s="237"/>
      <c r="C111" s="235" t="s">
        <v>1312</v>
      </c>
      <c r="D111" s="590"/>
      <c r="E111" s="592"/>
      <c r="F111" s="233"/>
      <c r="G111" s="248"/>
      <c r="H111" s="249" t="s">
        <v>1313</v>
      </c>
      <c r="I111" s="604"/>
      <c r="J111" s="604"/>
      <c r="K111" s="250" t="s">
        <v>1314</v>
      </c>
      <c r="L111" s="251"/>
    </row>
    <row r="112" spans="2:12" ht="15" customHeight="1">
      <c r="B112" s="237"/>
      <c r="C112" s="232" t="s">
        <v>1315</v>
      </c>
      <c r="D112" s="589"/>
      <c r="E112" s="591" t="s">
        <v>1316</v>
      </c>
      <c r="F112" s="233"/>
      <c r="G112" s="248"/>
      <c r="H112" s="249" t="s">
        <v>1317</v>
      </c>
      <c r="I112" s="604"/>
      <c r="J112" s="604"/>
      <c r="K112" s="250" t="s">
        <v>1318</v>
      </c>
      <c r="L112" s="251"/>
    </row>
    <row r="113" spans="2:12" ht="15" customHeight="1" thickBot="1">
      <c r="B113" s="237"/>
      <c r="C113" s="235" t="s">
        <v>1319</v>
      </c>
      <c r="D113" s="590"/>
      <c r="E113" s="592"/>
      <c r="F113" s="233"/>
      <c r="G113" s="248"/>
      <c r="H113" s="249" t="s">
        <v>1320</v>
      </c>
      <c r="I113" s="604"/>
      <c r="J113" s="604"/>
      <c r="K113" s="251" t="s">
        <v>1318</v>
      </c>
      <c r="L113" s="251"/>
    </row>
    <row r="114" spans="2:12">
      <c r="B114" s="237"/>
      <c r="C114" s="232" t="s">
        <v>1321</v>
      </c>
      <c r="D114" s="589"/>
      <c r="E114" s="591"/>
      <c r="F114" s="233"/>
      <c r="G114" s="248"/>
      <c r="H114" s="249" t="s">
        <v>1322</v>
      </c>
      <c r="I114" s="604"/>
      <c r="J114" s="250" t="s">
        <v>1323</v>
      </c>
      <c r="K114" s="251"/>
      <c r="L114" s="251"/>
    </row>
    <row r="115" spans="2:12" ht="15" customHeight="1" thickBot="1">
      <c r="B115" s="243"/>
      <c r="C115" s="235" t="s">
        <v>1324</v>
      </c>
      <c r="D115" s="590"/>
      <c r="E115" s="592"/>
      <c r="F115" s="233"/>
      <c r="G115" s="248">
        <v>9030</v>
      </c>
      <c r="H115" s="249" t="s">
        <v>1325</v>
      </c>
      <c r="I115" s="604"/>
      <c r="J115" s="250" t="s">
        <v>1326</v>
      </c>
      <c r="K115" s="251"/>
      <c r="L115" s="251"/>
    </row>
    <row r="116" spans="2:12" ht="15" customHeight="1">
      <c r="B116" s="234"/>
      <c r="C116" s="232" t="s">
        <v>1327</v>
      </c>
      <c r="D116" s="589"/>
      <c r="E116" s="591" t="s">
        <v>1328</v>
      </c>
      <c r="F116" s="233"/>
      <c r="G116" s="244"/>
      <c r="H116" s="240" t="s">
        <v>1329</v>
      </c>
      <c r="I116" s="240" t="s">
        <v>1330</v>
      </c>
      <c r="J116" s="245"/>
      <c r="K116" s="245"/>
      <c r="L116" s="246"/>
    </row>
    <row r="117" spans="2:12" ht="15.75" customHeight="1">
      <c r="B117" s="231" t="s">
        <v>1331</v>
      </c>
      <c r="C117" s="256" t="s">
        <v>1332</v>
      </c>
      <c r="D117" s="596"/>
      <c r="E117" s="597"/>
      <c r="F117" s="233"/>
      <c r="G117" s="248">
        <v>9010</v>
      </c>
      <c r="H117" s="249" t="s">
        <v>1333</v>
      </c>
      <c r="I117" s="610"/>
      <c r="J117" s="605" t="s">
        <v>1334</v>
      </c>
      <c r="K117" s="249"/>
      <c r="L117" s="251"/>
    </row>
    <row r="118" spans="2:12" ht="31.5">
      <c r="B118" s="234" t="s">
        <v>1335</v>
      </c>
      <c r="C118" s="257"/>
      <c r="D118" s="596"/>
      <c r="E118" s="597"/>
      <c r="F118" s="233"/>
      <c r="G118" s="248"/>
      <c r="H118" s="249" t="s">
        <v>1336</v>
      </c>
      <c r="I118" s="604"/>
      <c r="J118" s="604"/>
      <c r="K118" s="250" t="s">
        <v>1337</v>
      </c>
      <c r="L118" s="251"/>
    </row>
    <row r="119" spans="2:12">
      <c r="B119" s="234"/>
      <c r="C119" s="257"/>
      <c r="D119" s="596"/>
      <c r="E119" s="597"/>
      <c r="F119" s="233"/>
      <c r="G119" s="248"/>
      <c r="H119" s="249" t="s">
        <v>1338</v>
      </c>
      <c r="I119" s="604"/>
      <c r="J119" s="604"/>
      <c r="K119" s="250" t="s">
        <v>1339</v>
      </c>
      <c r="L119" s="251"/>
    </row>
    <row r="120" spans="2:12" ht="15" customHeight="1" thickBot="1">
      <c r="B120" s="234"/>
      <c r="C120" s="258"/>
      <c r="D120" s="590"/>
      <c r="E120" s="592"/>
      <c r="F120" s="233"/>
      <c r="G120" s="248"/>
      <c r="H120" s="249" t="s">
        <v>1340</v>
      </c>
      <c r="I120" s="604"/>
      <c r="J120" s="604"/>
      <c r="K120" s="250" t="s">
        <v>1341</v>
      </c>
      <c r="L120" s="251"/>
    </row>
    <row r="121" spans="2:12">
      <c r="B121" s="234"/>
      <c r="C121" s="232" t="s">
        <v>1342</v>
      </c>
      <c r="D121" s="589"/>
      <c r="E121" s="591"/>
      <c r="F121" s="233"/>
      <c r="G121" s="248"/>
      <c r="H121" s="249" t="s">
        <v>1343</v>
      </c>
      <c r="I121" s="604"/>
      <c r="J121" s="604"/>
      <c r="K121" s="250" t="s">
        <v>1344</v>
      </c>
      <c r="L121" s="251"/>
    </row>
    <row r="122" spans="2:12" ht="25.5" thickBot="1">
      <c r="B122" s="234"/>
      <c r="C122" s="235" t="s">
        <v>1345</v>
      </c>
      <c r="D122" s="590"/>
      <c r="E122" s="592"/>
      <c r="F122" s="233"/>
      <c r="G122" s="248"/>
      <c r="H122" s="249" t="s">
        <v>1346</v>
      </c>
      <c r="I122" s="604"/>
      <c r="J122" s="604"/>
      <c r="K122" s="250" t="s">
        <v>1347</v>
      </c>
      <c r="L122" s="251"/>
    </row>
    <row r="123" spans="2:12">
      <c r="B123" s="234"/>
      <c r="C123" s="232" t="s">
        <v>1348</v>
      </c>
      <c r="D123" s="589"/>
      <c r="E123" s="591"/>
      <c r="F123" s="233"/>
      <c r="G123" s="248"/>
      <c r="H123" s="249" t="s">
        <v>1349</v>
      </c>
      <c r="I123" s="604"/>
      <c r="J123" s="606" t="s">
        <v>1350</v>
      </c>
      <c r="K123" s="249"/>
      <c r="L123" s="251"/>
    </row>
    <row r="124" spans="2:12" ht="22" thickBot="1">
      <c r="B124" s="234"/>
      <c r="C124" s="235" t="s">
        <v>1351</v>
      </c>
      <c r="D124" s="590"/>
      <c r="E124" s="592"/>
      <c r="F124" s="233"/>
      <c r="G124" s="248"/>
      <c r="H124" s="249" t="s">
        <v>1352</v>
      </c>
      <c r="I124" s="604"/>
      <c r="J124" s="606"/>
      <c r="K124" s="250" t="s">
        <v>1353</v>
      </c>
      <c r="L124" s="251"/>
    </row>
    <row r="125" spans="2:12">
      <c r="B125" s="237"/>
      <c r="C125" s="232" t="s">
        <v>1354</v>
      </c>
      <c r="D125" s="589"/>
      <c r="E125" s="591" t="s">
        <v>1355</v>
      </c>
      <c r="F125" s="233"/>
      <c r="G125" s="248"/>
      <c r="H125" s="249" t="s">
        <v>1356</v>
      </c>
      <c r="I125" s="604"/>
      <c r="J125" s="606"/>
      <c r="K125" s="250" t="s">
        <v>1357</v>
      </c>
      <c r="L125" s="251"/>
    </row>
    <row r="126" spans="2:12" ht="22" thickBot="1">
      <c r="B126" s="237"/>
      <c r="C126" s="235" t="s">
        <v>1358</v>
      </c>
      <c r="D126" s="590"/>
      <c r="E126" s="592"/>
      <c r="F126" s="233"/>
      <c r="G126" s="248"/>
      <c r="H126" s="249" t="s">
        <v>1359</v>
      </c>
      <c r="I126" s="604"/>
      <c r="J126" s="606"/>
      <c r="K126" s="250" t="s">
        <v>1360</v>
      </c>
      <c r="L126" s="251"/>
    </row>
    <row r="127" spans="2:12">
      <c r="B127" s="237"/>
      <c r="C127" s="232" t="s">
        <v>1361</v>
      </c>
      <c r="D127" s="589"/>
      <c r="E127" s="591"/>
      <c r="F127" s="233"/>
      <c r="G127" s="248"/>
      <c r="H127" s="249" t="s">
        <v>1362</v>
      </c>
      <c r="I127" s="604"/>
      <c r="J127" s="606"/>
      <c r="K127" s="250" t="s">
        <v>1363</v>
      </c>
      <c r="L127" s="251"/>
    </row>
    <row r="128" spans="2:12" ht="22" thickBot="1">
      <c r="B128" s="243"/>
      <c r="C128" s="235" t="s">
        <v>1099</v>
      </c>
      <c r="D128" s="590"/>
      <c r="E128" s="592"/>
      <c r="F128" s="233"/>
      <c r="G128" s="248"/>
      <c r="H128" s="249" t="s">
        <v>1364</v>
      </c>
      <c r="I128" s="604"/>
      <c r="J128" s="606"/>
      <c r="K128" s="250" t="s">
        <v>1365</v>
      </c>
      <c r="L128" s="251"/>
    </row>
    <row r="129" spans="2:12">
      <c r="B129" s="231" t="s">
        <v>1366</v>
      </c>
      <c r="C129" s="232" t="s">
        <v>1367</v>
      </c>
      <c r="D129" s="589"/>
      <c r="E129" s="591" t="s">
        <v>1368</v>
      </c>
      <c r="F129" s="233"/>
      <c r="G129" s="248"/>
      <c r="H129" s="249" t="s">
        <v>1369</v>
      </c>
      <c r="I129" s="604"/>
      <c r="J129" s="609"/>
      <c r="K129" s="250" t="s">
        <v>1370</v>
      </c>
      <c r="L129" s="251"/>
    </row>
    <row r="130" spans="2:12" ht="15" customHeight="1" thickBot="1">
      <c r="B130" s="234" t="s">
        <v>1371</v>
      </c>
      <c r="C130" s="235" t="s">
        <v>1372</v>
      </c>
      <c r="D130" s="590"/>
      <c r="E130" s="592"/>
      <c r="F130" s="233"/>
      <c r="G130" s="248">
        <v>8030</v>
      </c>
      <c r="H130" s="249" t="s">
        <v>1373</v>
      </c>
      <c r="I130" s="604"/>
      <c r="J130" s="606" t="s">
        <v>1374</v>
      </c>
      <c r="K130" s="249"/>
      <c r="L130" s="251"/>
    </row>
    <row r="131" spans="2:12" ht="15.75" customHeight="1">
      <c r="B131" s="237"/>
      <c r="C131" s="232" t="s">
        <v>1375</v>
      </c>
      <c r="D131" s="589"/>
      <c r="E131" s="591"/>
      <c r="F131" s="233"/>
      <c r="G131" s="248">
        <v>8031</v>
      </c>
      <c r="H131" s="249" t="s">
        <v>1376</v>
      </c>
      <c r="I131" s="604"/>
      <c r="J131" s="609"/>
      <c r="K131" s="250" t="s">
        <v>1377</v>
      </c>
      <c r="L131" s="251"/>
    </row>
    <row r="132" spans="2:12" ht="32" thickBot="1">
      <c r="B132" s="237"/>
      <c r="C132" s="235" t="s">
        <v>1378</v>
      </c>
      <c r="D132" s="590"/>
      <c r="E132" s="592"/>
      <c r="F132" s="233"/>
      <c r="G132" s="248">
        <v>8032</v>
      </c>
      <c r="H132" s="249" t="s">
        <v>1379</v>
      </c>
      <c r="I132" s="604"/>
      <c r="J132" s="609"/>
      <c r="K132" s="250" t="s">
        <v>1380</v>
      </c>
      <c r="L132" s="251"/>
    </row>
    <row r="133" spans="2:12">
      <c r="B133" s="237"/>
      <c r="C133" s="232" t="s">
        <v>1381</v>
      </c>
      <c r="D133" s="589"/>
      <c r="E133" s="591"/>
      <c r="F133" s="233"/>
      <c r="G133" s="248">
        <v>8033</v>
      </c>
      <c r="H133" s="249" t="s">
        <v>1382</v>
      </c>
      <c r="I133" s="604"/>
      <c r="J133" s="609"/>
      <c r="K133" s="250" t="s">
        <v>1383</v>
      </c>
      <c r="L133" s="251"/>
    </row>
    <row r="134" spans="2:12" ht="16" thickBot="1">
      <c r="B134" s="237"/>
      <c r="C134" s="235" t="s">
        <v>1384</v>
      </c>
      <c r="D134" s="590"/>
      <c r="E134" s="592"/>
      <c r="F134" s="233"/>
      <c r="G134" s="248">
        <v>8034</v>
      </c>
      <c r="H134" s="249" t="s">
        <v>1385</v>
      </c>
      <c r="I134" s="604"/>
      <c r="J134" s="609"/>
      <c r="K134" s="250" t="s">
        <v>1386</v>
      </c>
      <c r="L134" s="251"/>
    </row>
    <row r="135" spans="2:12" ht="25">
      <c r="B135" s="237"/>
      <c r="C135" s="232" t="s">
        <v>1387</v>
      </c>
      <c r="D135" s="589"/>
      <c r="E135" s="591"/>
      <c r="F135" s="233"/>
      <c r="G135" s="248"/>
      <c r="H135" s="249" t="s">
        <v>1388</v>
      </c>
      <c r="I135" s="604"/>
      <c r="J135" s="609"/>
      <c r="K135" s="250" t="s">
        <v>1389</v>
      </c>
      <c r="L135" s="251" t="s">
        <v>1390</v>
      </c>
    </row>
    <row r="136" spans="2:12" ht="25.5" thickBot="1">
      <c r="B136" s="237"/>
      <c r="C136" s="235" t="s">
        <v>1391</v>
      </c>
      <c r="D136" s="590"/>
      <c r="E136" s="592"/>
      <c r="F136" s="233"/>
      <c r="G136" s="248"/>
      <c r="H136" s="249" t="s">
        <v>1392</v>
      </c>
      <c r="I136" s="604"/>
      <c r="J136" s="609"/>
      <c r="K136" s="250" t="s">
        <v>1393</v>
      </c>
      <c r="L136" s="251"/>
    </row>
    <row r="137" spans="2:12" ht="25">
      <c r="B137" s="237"/>
      <c r="C137" s="232" t="s">
        <v>1394</v>
      </c>
      <c r="D137" s="232" t="s">
        <v>1395</v>
      </c>
      <c r="E137" s="591"/>
      <c r="F137" s="233"/>
      <c r="G137" s="248">
        <v>8035</v>
      </c>
      <c r="H137" s="249" t="s">
        <v>1396</v>
      </c>
      <c r="I137" s="604"/>
      <c r="J137" s="609"/>
      <c r="K137" s="250" t="s">
        <v>1374</v>
      </c>
      <c r="L137" s="251"/>
    </row>
    <row r="138" spans="2:12" ht="22" thickBot="1">
      <c r="B138" s="237"/>
      <c r="C138" s="256" t="s">
        <v>1397</v>
      </c>
      <c r="D138" s="235" t="s">
        <v>1398</v>
      </c>
      <c r="E138" s="592"/>
      <c r="F138" s="233"/>
      <c r="G138" s="244">
        <v>6000</v>
      </c>
      <c r="H138" s="240" t="s">
        <v>1399</v>
      </c>
      <c r="I138" s="240" t="s">
        <v>1400</v>
      </c>
      <c r="J138" s="245"/>
      <c r="K138" s="245"/>
      <c r="L138" s="246"/>
    </row>
    <row r="139" spans="2:12">
      <c r="B139" s="237"/>
      <c r="C139" s="257"/>
      <c r="D139" s="232" t="s">
        <v>1401</v>
      </c>
      <c r="E139" s="591" t="s">
        <v>1402</v>
      </c>
      <c r="F139" s="233"/>
      <c r="G139" s="265">
        <v>6010</v>
      </c>
      <c r="H139" s="266" t="s">
        <v>1403</v>
      </c>
      <c r="I139" s="607"/>
      <c r="J139" s="250" t="s">
        <v>1404</v>
      </c>
      <c r="K139" s="249"/>
      <c r="L139" s="249"/>
    </row>
    <row r="140" spans="2:12" ht="15" customHeight="1" thickBot="1">
      <c r="B140" s="237"/>
      <c r="C140" s="257"/>
      <c r="D140" s="235" t="s">
        <v>1405</v>
      </c>
      <c r="E140" s="592"/>
      <c r="F140" s="233"/>
      <c r="G140" s="265">
        <v>6020</v>
      </c>
      <c r="H140" s="249" t="s">
        <v>1406</v>
      </c>
      <c r="I140" s="608"/>
      <c r="J140" s="250" t="s">
        <v>1407</v>
      </c>
      <c r="K140" s="249"/>
      <c r="L140" s="249"/>
    </row>
    <row r="141" spans="2:12">
      <c r="B141" s="237"/>
      <c r="C141" s="257"/>
      <c r="D141" s="232" t="s">
        <v>1408</v>
      </c>
      <c r="E141" s="591"/>
      <c r="F141" s="233"/>
      <c r="G141" s="265">
        <v>6030</v>
      </c>
      <c r="H141" s="249" t="s">
        <v>1409</v>
      </c>
      <c r="I141" s="608"/>
      <c r="J141" s="605" t="s">
        <v>1410</v>
      </c>
      <c r="K141" s="249"/>
      <c r="L141" s="249"/>
    </row>
    <row r="142" spans="2:12" ht="25.5" thickBot="1">
      <c r="B142" s="237"/>
      <c r="C142" s="257"/>
      <c r="D142" s="235" t="s">
        <v>1411</v>
      </c>
      <c r="E142" s="592"/>
      <c r="F142" s="233"/>
      <c r="G142" s="267"/>
      <c r="H142" s="249" t="s">
        <v>1412</v>
      </c>
      <c r="I142" s="608"/>
      <c r="J142" s="604"/>
      <c r="K142" s="250" t="s">
        <v>1413</v>
      </c>
      <c r="L142" s="249"/>
    </row>
    <row r="143" spans="2:12">
      <c r="B143" s="237"/>
      <c r="C143" s="257"/>
      <c r="D143" s="232" t="s">
        <v>1414</v>
      </c>
      <c r="E143" s="591"/>
      <c r="F143" s="233"/>
      <c r="G143" s="268"/>
      <c r="H143" s="249" t="s">
        <v>1415</v>
      </c>
      <c r="I143" s="608"/>
      <c r="J143" s="604"/>
      <c r="K143" s="250" t="s">
        <v>1416</v>
      </c>
      <c r="L143" s="249"/>
    </row>
    <row r="144" spans="2:12" ht="15" customHeight="1" thickBot="1">
      <c r="B144" s="237"/>
      <c r="C144" s="257"/>
      <c r="D144" s="235" t="s">
        <v>1417</v>
      </c>
      <c r="E144" s="592"/>
      <c r="F144" s="233"/>
      <c r="G144" s="267"/>
      <c r="H144" s="249" t="s">
        <v>1418</v>
      </c>
      <c r="I144" s="608"/>
      <c r="J144" s="604"/>
      <c r="K144" s="250" t="s">
        <v>1419</v>
      </c>
      <c r="L144" s="249"/>
    </row>
    <row r="145" spans="2:12">
      <c r="B145" s="237"/>
      <c r="C145" s="257"/>
      <c r="D145" s="232" t="s">
        <v>1420</v>
      </c>
      <c r="E145" s="591"/>
      <c r="F145" s="233"/>
      <c r="G145" s="267"/>
      <c r="H145" s="249" t="s">
        <v>1421</v>
      </c>
      <c r="I145" s="608"/>
      <c r="J145" s="604"/>
      <c r="K145" s="250" t="s">
        <v>1422</v>
      </c>
      <c r="L145" s="249"/>
    </row>
    <row r="146" spans="2:12" ht="22" thickBot="1">
      <c r="B146" s="237"/>
      <c r="C146" s="258"/>
      <c r="D146" s="235" t="s">
        <v>1423</v>
      </c>
      <c r="E146" s="592"/>
      <c r="F146" s="233"/>
      <c r="G146" s="267"/>
      <c r="H146" s="249" t="s">
        <v>1424</v>
      </c>
      <c r="I146" s="608"/>
      <c r="J146" s="604"/>
      <c r="K146" s="250" t="s">
        <v>1425</v>
      </c>
      <c r="L146" s="249"/>
    </row>
    <row r="147" spans="2:12" ht="25">
      <c r="B147" s="237"/>
      <c r="C147" s="232" t="s">
        <v>1426</v>
      </c>
      <c r="D147" s="589"/>
      <c r="E147" s="591"/>
      <c r="F147" s="233"/>
      <c r="G147" s="268"/>
      <c r="H147" s="249" t="s">
        <v>1427</v>
      </c>
      <c r="I147" s="608"/>
      <c r="J147" s="604"/>
      <c r="K147" s="250" t="s">
        <v>1428</v>
      </c>
      <c r="L147" s="249" t="s">
        <v>1429</v>
      </c>
    </row>
    <row r="148" spans="2:12" ht="25">
      <c r="B148" s="237"/>
      <c r="C148" s="232"/>
      <c r="D148" s="596"/>
      <c r="E148" s="597"/>
      <c r="F148" s="233"/>
      <c r="G148" s="268"/>
      <c r="H148" s="249"/>
      <c r="I148" s="608"/>
      <c r="J148" s="252"/>
      <c r="K148" s="250" t="s">
        <v>1430</v>
      </c>
      <c r="L148" s="249"/>
    </row>
    <row r="149" spans="2:12" ht="22" thickBot="1">
      <c r="B149" s="237"/>
      <c r="C149" s="235" t="s">
        <v>1431</v>
      </c>
      <c r="D149" s="590"/>
      <c r="E149" s="592"/>
      <c r="F149" s="233"/>
      <c r="G149" s="265">
        <v>6040</v>
      </c>
      <c r="H149" s="249" t="s">
        <v>1432</v>
      </c>
      <c r="I149" s="608"/>
      <c r="J149" s="249" t="s">
        <v>1433</v>
      </c>
      <c r="K149" s="250"/>
      <c r="L149" s="249"/>
    </row>
    <row r="150" spans="2:12" ht="25">
      <c r="B150" s="237"/>
      <c r="C150" s="232" t="s">
        <v>1434</v>
      </c>
      <c r="D150" s="589"/>
      <c r="E150" s="591"/>
      <c r="F150" s="233"/>
      <c r="G150" s="265">
        <v>6041</v>
      </c>
      <c r="H150" s="249" t="s">
        <v>1435</v>
      </c>
      <c r="I150" s="608"/>
      <c r="J150" s="249"/>
      <c r="K150" s="250" t="s">
        <v>1436</v>
      </c>
      <c r="L150" s="249"/>
    </row>
    <row r="151" spans="2:12" ht="15" customHeight="1" thickBot="1">
      <c r="B151" s="237"/>
      <c r="C151" s="235" t="s">
        <v>1437</v>
      </c>
      <c r="D151" s="590"/>
      <c r="E151" s="592"/>
      <c r="F151" s="233"/>
      <c r="G151" s="265">
        <v>6042</v>
      </c>
      <c r="H151" s="249" t="s">
        <v>1438</v>
      </c>
      <c r="I151" s="608"/>
      <c r="J151" s="249"/>
      <c r="K151" s="250" t="s">
        <v>1439</v>
      </c>
      <c r="L151" s="249"/>
    </row>
    <row r="152" spans="2:12" ht="25">
      <c r="B152" s="237"/>
      <c r="C152" s="232" t="s">
        <v>1440</v>
      </c>
      <c r="D152" s="589"/>
      <c r="E152" s="591" t="s">
        <v>1441</v>
      </c>
      <c r="F152" s="233"/>
      <c r="G152" s="265">
        <v>6043</v>
      </c>
      <c r="H152" s="249" t="s">
        <v>1442</v>
      </c>
      <c r="I152" s="608"/>
      <c r="J152" s="249"/>
      <c r="K152" s="250" t="s">
        <v>1443</v>
      </c>
      <c r="L152" s="249"/>
    </row>
    <row r="153" spans="2:12" ht="25.5" thickBot="1">
      <c r="B153" s="237"/>
      <c r="C153" s="235" t="s">
        <v>1444</v>
      </c>
      <c r="D153" s="590"/>
      <c r="E153" s="592"/>
      <c r="F153" s="233"/>
      <c r="G153" s="265">
        <v>6044</v>
      </c>
      <c r="H153" s="249" t="s">
        <v>1445</v>
      </c>
      <c r="I153" s="608"/>
      <c r="J153" s="249"/>
      <c r="K153" s="250" t="s">
        <v>1446</v>
      </c>
      <c r="L153" s="249"/>
    </row>
    <row r="154" spans="2:12">
      <c r="B154" s="237"/>
      <c r="C154" s="232" t="s">
        <v>1447</v>
      </c>
      <c r="D154" s="589"/>
      <c r="E154" s="591"/>
      <c r="F154" s="233"/>
      <c r="G154" s="265"/>
      <c r="H154" s="249" t="s">
        <v>1448</v>
      </c>
      <c r="I154" s="608"/>
      <c r="J154" s="249"/>
      <c r="K154" s="250" t="s">
        <v>1449</v>
      </c>
      <c r="L154" s="249"/>
    </row>
    <row r="155" spans="2:12" ht="15" customHeight="1" thickBot="1">
      <c r="B155" s="237"/>
      <c r="C155" s="235" t="s">
        <v>1450</v>
      </c>
      <c r="D155" s="590"/>
      <c r="E155" s="592"/>
      <c r="F155" s="233"/>
      <c r="G155" s="265">
        <v>6050</v>
      </c>
      <c r="H155" s="249" t="s">
        <v>1451</v>
      </c>
      <c r="I155" s="608"/>
      <c r="J155" s="250" t="s">
        <v>1452</v>
      </c>
      <c r="K155" s="249"/>
      <c r="L155" s="249"/>
    </row>
    <row r="156" spans="2:12">
      <c r="B156" s="237"/>
      <c r="C156" s="232" t="s">
        <v>1453</v>
      </c>
      <c r="D156" s="589"/>
      <c r="E156" s="591"/>
      <c r="F156" s="233"/>
      <c r="G156" s="265"/>
      <c r="H156" s="249" t="s">
        <v>1454</v>
      </c>
      <c r="I156" s="608"/>
      <c r="J156" s="250" t="s">
        <v>1455</v>
      </c>
      <c r="K156" s="249"/>
      <c r="L156" s="249"/>
    </row>
    <row r="157" spans="2:12" ht="22" thickBot="1">
      <c r="B157" s="237"/>
      <c r="C157" s="235" t="s">
        <v>1456</v>
      </c>
      <c r="D157" s="590"/>
      <c r="E157" s="592"/>
      <c r="F157" s="233"/>
      <c r="G157" s="244">
        <v>7000</v>
      </c>
      <c r="H157" s="269" t="s">
        <v>1457</v>
      </c>
      <c r="I157" s="269" t="s">
        <v>1458</v>
      </c>
      <c r="J157" s="245"/>
      <c r="K157" s="245"/>
      <c r="L157" s="246"/>
    </row>
    <row r="158" spans="2:12">
      <c r="B158" s="237"/>
      <c r="C158" s="232" t="s">
        <v>1459</v>
      </c>
      <c r="D158" s="589"/>
      <c r="E158" s="591"/>
      <c r="F158" s="233"/>
      <c r="G158" s="248">
        <v>7010</v>
      </c>
      <c r="H158" s="249" t="s">
        <v>1460</v>
      </c>
      <c r="I158" s="605"/>
      <c r="J158" s="251" t="s">
        <v>1461</v>
      </c>
      <c r="K158" s="251"/>
      <c r="L158" s="251"/>
    </row>
    <row r="159" spans="2:12" ht="42" thickBot="1">
      <c r="B159" s="237"/>
      <c r="C159" s="235" t="s">
        <v>1462</v>
      </c>
      <c r="D159" s="590"/>
      <c r="E159" s="592"/>
      <c r="F159" s="233"/>
      <c r="G159" s="248">
        <v>7011</v>
      </c>
      <c r="H159" s="249" t="s">
        <v>1463</v>
      </c>
      <c r="I159" s="604"/>
      <c r="J159" s="603"/>
      <c r="K159" s="251" t="s">
        <v>1464</v>
      </c>
      <c r="L159" s="251"/>
    </row>
    <row r="160" spans="2:12" ht="15" customHeight="1">
      <c r="B160" s="237"/>
      <c r="C160" s="232" t="s">
        <v>1465</v>
      </c>
      <c r="D160" s="589"/>
      <c r="E160" s="591" t="s">
        <v>1466</v>
      </c>
      <c r="F160" s="233"/>
      <c r="G160" s="248">
        <v>7012</v>
      </c>
      <c r="H160" s="249" t="s">
        <v>1467</v>
      </c>
      <c r="I160" s="604"/>
      <c r="J160" s="604"/>
      <c r="K160" s="251" t="s">
        <v>1468</v>
      </c>
      <c r="L160" s="251" t="s">
        <v>1469</v>
      </c>
    </row>
    <row r="161" spans="2:12" ht="32" thickBot="1">
      <c r="B161" s="237"/>
      <c r="C161" s="235" t="s">
        <v>1470</v>
      </c>
      <c r="D161" s="590"/>
      <c r="E161" s="592"/>
      <c r="F161" s="233"/>
      <c r="G161" s="248">
        <v>7014</v>
      </c>
      <c r="H161" s="249" t="s">
        <v>1471</v>
      </c>
      <c r="I161" s="604"/>
      <c r="J161" s="604"/>
      <c r="K161" s="251" t="s">
        <v>1472</v>
      </c>
      <c r="L161" s="251"/>
    </row>
    <row r="162" spans="2:12" ht="25">
      <c r="B162" s="237"/>
      <c r="C162" s="232" t="s">
        <v>1473</v>
      </c>
      <c r="D162" s="589"/>
      <c r="E162" s="591"/>
      <c r="F162" s="233"/>
      <c r="G162" s="248">
        <v>7013</v>
      </c>
      <c r="H162" s="249" t="s">
        <v>1474</v>
      </c>
      <c r="I162" s="604"/>
      <c r="J162" s="604"/>
      <c r="K162" s="251" t="s">
        <v>1475</v>
      </c>
      <c r="L162" s="251"/>
    </row>
    <row r="163" spans="2:12" ht="32" thickBot="1">
      <c r="B163" s="237"/>
      <c r="C163" s="235" t="s">
        <v>1476</v>
      </c>
      <c r="D163" s="590"/>
      <c r="E163" s="592"/>
      <c r="F163" s="233"/>
      <c r="G163" s="248"/>
      <c r="H163" s="249" t="s">
        <v>1477</v>
      </c>
      <c r="I163" s="604"/>
      <c r="J163" s="604"/>
      <c r="K163" s="251" t="s">
        <v>1478</v>
      </c>
      <c r="L163" s="251"/>
    </row>
    <row r="164" spans="2:12">
      <c r="B164" s="237"/>
      <c r="C164" s="232" t="s">
        <v>1479</v>
      </c>
      <c r="D164" s="589"/>
      <c r="E164" s="591"/>
      <c r="F164" s="233"/>
      <c r="G164" s="248"/>
      <c r="H164" s="249" t="s">
        <v>1480</v>
      </c>
      <c r="I164" s="604"/>
      <c r="J164" s="604"/>
      <c r="K164" s="251" t="s">
        <v>1481</v>
      </c>
      <c r="L164" s="251"/>
    </row>
    <row r="165" spans="2:12" ht="22" thickBot="1">
      <c r="B165" s="237"/>
      <c r="C165" s="235" t="s">
        <v>1482</v>
      </c>
      <c r="D165" s="590"/>
      <c r="E165" s="592"/>
      <c r="F165" s="233"/>
      <c r="G165" s="248"/>
      <c r="H165" s="249" t="s">
        <v>1483</v>
      </c>
      <c r="I165" s="604"/>
      <c r="J165" s="604"/>
      <c r="K165" s="251" t="s">
        <v>1484</v>
      </c>
      <c r="L165" s="251"/>
    </row>
    <row r="166" spans="2:12">
      <c r="B166" s="237"/>
      <c r="C166" s="232" t="s">
        <v>1485</v>
      </c>
      <c r="D166" s="589"/>
      <c r="E166" s="591" t="s">
        <v>1486</v>
      </c>
      <c r="F166" s="233"/>
      <c r="G166" s="248">
        <v>7060</v>
      </c>
      <c r="H166" s="249" t="s">
        <v>1487</v>
      </c>
      <c r="I166" s="604"/>
      <c r="J166" s="251" t="s">
        <v>1488</v>
      </c>
      <c r="K166" s="251"/>
      <c r="L166" s="251"/>
    </row>
    <row r="167" spans="2:12" ht="16" thickBot="1">
      <c r="B167" s="243"/>
      <c r="C167" s="235" t="s">
        <v>1489</v>
      </c>
      <c r="D167" s="590"/>
      <c r="E167" s="592"/>
      <c r="F167" s="233"/>
      <c r="G167" s="248"/>
      <c r="H167" s="249" t="s">
        <v>1490</v>
      </c>
      <c r="I167" s="604"/>
      <c r="J167" s="603"/>
      <c r="K167" s="251" t="s">
        <v>1491</v>
      </c>
      <c r="L167" s="251"/>
    </row>
    <row r="168" spans="2:12">
      <c r="B168" s="231" t="s">
        <v>1492</v>
      </c>
      <c r="C168" s="232" t="s">
        <v>1493</v>
      </c>
      <c r="D168" s="589"/>
      <c r="E168" s="591"/>
      <c r="F168" s="233"/>
      <c r="G168" s="248"/>
      <c r="H168" s="249" t="s">
        <v>1494</v>
      </c>
      <c r="I168" s="604"/>
      <c r="J168" s="604"/>
      <c r="K168" s="251" t="s">
        <v>1495</v>
      </c>
      <c r="L168" s="251"/>
    </row>
    <row r="169" spans="2:12" ht="25.5" thickBot="1">
      <c r="B169" s="234" t="s">
        <v>1496</v>
      </c>
      <c r="C169" s="235" t="s">
        <v>1497</v>
      </c>
      <c r="D169" s="590"/>
      <c r="E169" s="592"/>
      <c r="F169" s="233"/>
      <c r="G169" s="248"/>
      <c r="H169" s="249" t="s">
        <v>1498</v>
      </c>
      <c r="I169" s="604"/>
      <c r="J169" s="604"/>
      <c r="K169" s="251" t="s">
        <v>1499</v>
      </c>
      <c r="L169" s="251"/>
    </row>
    <row r="170" spans="2:12" ht="15" customHeight="1">
      <c r="B170" s="237"/>
      <c r="C170" s="232" t="s">
        <v>1500</v>
      </c>
      <c r="D170" s="589"/>
      <c r="E170" s="591" t="s">
        <v>1501</v>
      </c>
      <c r="F170" s="233"/>
      <c r="G170" s="248"/>
      <c r="H170" s="249" t="s">
        <v>1502</v>
      </c>
      <c r="I170" s="604"/>
      <c r="J170" s="604"/>
      <c r="K170" s="251" t="s">
        <v>1503</v>
      </c>
      <c r="L170" s="251"/>
    </row>
    <row r="171" spans="2:12" ht="25.5" thickBot="1">
      <c r="B171" s="237"/>
      <c r="C171" s="235" t="s">
        <v>1504</v>
      </c>
      <c r="D171" s="590"/>
      <c r="E171" s="592"/>
      <c r="F171" s="233"/>
      <c r="G171" s="248"/>
      <c r="H171" s="249" t="s">
        <v>1505</v>
      </c>
      <c r="I171" s="604"/>
      <c r="J171" s="604"/>
      <c r="K171" s="251" t="s">
        <v>1506</v>
      </c>
      <c r="L171" s="251" t="s">
        <v>1507</v>
      </c>
    </row>
    <row r="172" spans="2:12" ht="25">
      <c r="B172" s="237"/>
      <c r="C172" s="232" t="s">
        <v>1508</v>
      </c>
      <c r="D172" s="589"/>
      <c r="E172" s="591"/>
      <c r="F172" s="233"/>
      <c r="G172" s="248"/>
      <c r="H172" s="249" t="s">
        <v>1509</v>
      </c>
      <c r="I172" s="604"/>
      <c r="J172" s="604"/>
      <c r="K172" s="251" t="s">
        <v>1510</v>
      </c>
      <c r="L172" s="251"/>
    </row>
    <row r="173" spans="2:12" ht="16" thickBot="1">
      <c r="B173" s="237"/>
      <c r="C173" s="235" t="s">
        <v>1511</v>
      </c>
      <c r="D173" s="590"/>
      <c r="E173" s="592"/>
      <c r="F173" s="233"/>
      <c r="G173" s="248"/>
      <c r="H173" s="249" t="s">
        <v>1512</v>
      </c>
      <c r="I173" s="604"/>
      <c r="J173" s="604"/>
      <c r="K173" s="251" t="s">
        <v>1513</v>
      </c>
      <c r="L173" s="251" t="s">
        <v>1514</v>
      </c>
    </row>
    <row r="174" spans="2:12">
      <c r="B174" s="237"/>
      <c r="C174" s="232" t="s">
        <v>1515</v>
      </c>
      <c r="D174" s="589"/>
      <c r="E174" s="591"/>
      <c r="F174" s="233"/>
      <c r="G174" s="248"/>
      <c r="H174" s="249" t="s">
        <v>1516</v>
      </c>
      <c r="I174" s="604"/>
      <c r="J174" s="604"/>
      <c r="K174" s="251" t="s">
        <v>1517</v>
      </c>
      <c r="L174" s="251"/>
    </row>
    <row r="175" spans="2:12" ht="16" thickBot="1">
      <c r="B175" s="237"/>
      <c r="C175" s="235" t="s">
        <v>1518</v>
      </c>
      <c r="D175" s="590"/>
      <c r="E175" s="592"/>
      <c r="F175" s="233"/>
      <c r="G175" s="248">
        <v>7020</v>
      </c>
      <c r="H175" s="249" t="s">
        <v>1519</v>
      </c>
      <c r="I175" s="604"/>
      <c r="J175" s="251" t="s">
        <v>1520</v>
      </c>
      <c r="K175" s="251"/>
      <c r="L175" s="251"/>
    </row>
    <row r="176" spans="2:12">
      <c r="B176" s="237"/>
      <c r="C176" s="232" t="s">
        <v>1521</v>
      </c>
      <c r="D176" s="589"/>
      <c r="E176" s="591"/>
      <c r="F176" s="233"/>
      <c r="G176" s="248"/>
      <c r="H176" s="249" t="s">
        <v>1522</v>
      </c>
      <c r="I176" s="604"/>
      <c r="J176" s="603"/>
      <c r="K176" s="251" t="s">
        <v>1523</v>
      </c>
      <c r="L176" s="251"/>
    </row>
    <row r="177" spans="2:12" ht="25.5" thickBot="1">
      <c r="B177" s="237"/>
      <c r="C177" s="235" t="s">
        <v>1524</v>
      </c>
      <c r="D177" s="590"/>
      <c r="E177" s="592"/>
      <c r="F177" s="233"/>
      <c r="G177" s="248"/>
      <c r="H177" s="249" t="s">
        <v>1525</v>
      </c>
      <c r="I177" s="604"/>
      <c r="J177" s="604"/>
      <c r="K177" s="251" t="s">
        <v>1526</v>
      </c>
      <c r="L177" s="251"/>
    </row>
    <row r="178" spans="2:12" ht="25">
      <c r="B178" s="237"/>
      <c r="C178" s="232" t="s">
        <v>1527</v>
      </c>
      <c r="D178" s="589"/>
      <c r="E178" s="591"/>
      <c r="F178" s="233"/>
      <c r="G178" s="248"/>
      <c r="H178" s="249" t="s">
        <v>1528</v>
      </c>
      <c r="I178" s="604"/>
      <c r="J178" s="604"/>
      <c r="K178" s="251" t="s">
        <v>1529</v>
      </c>
      <c r="L178" s="251"/>
    </row>
    <row r="179" spans="2:12" ht="22" thickBot="1">
      <c r="B179" s="237"/>
      <c r="C179" s="235" t="s">
        <v>1530</v>
      </c>
      <c r="D179" s="590"/>
      <c r="E179" s="592"/>
      <c r="F179" s="233"/>
      <c r="G179" s="248"/>
      <c r="H179" s="249" t="s">
        <v>1531</v>
      </c>
      <c r="I179" s="604"/>
      <c r="J179" s="604"/>
      <c r="K179" s="251" t="s">
        <v>1532</v>
      </c>
      <c r="L179" s="251"/>
    </row>
    <row r="180" spans="2:12" ht="25">
      <c r="B180" s="237"/>
      <c r="C180" s="232" t="s">
        <v>1533</v>
      </c>
      <c r="D180" s="589"/>
      <c r="E180" s="591"/>
      <c r="F180" s="233"/>
      <c r="G180" s="248"/>
      <c r="H180" s="249" t="s">
        <v>1534</v>
      </c>
      <c r="I180" s="604"/>
      <c r="J180" s="604"/>
      <c r="K180" s="251" t="s">
        <v>1535</v>
      </c>
      <c r="L180" s="251"/>
    </row>
    <row r="181" spans="2:12" ht="16" thickBot="1">
      <c r="B181" s="237"/>
      <c r="C181" s="235" t="s">
        <v>1536</v>
      </c>
      <c r="D181" s="590"/>
      <c r="E181" s="592"/>
      <c r="F181" s="233"/>
      <c r="G181" s="248"/>
      <c r="H181" s="249" t="s">
        <v>1537</v>
      </c>
      <c r="I181" s="604"/>
      <c r="J181" s="604"/>
      <c r="K181" s="251" t="s">
        <v>1538</v>
      </c>
      <c r="L181" s="251"/>
    </row>
    <row r="182" spans="2:12" ht="15" customHeight="1">
      <c r="B182" s="237"/>
      <c r="C182" s="232" t="s">
        <v>1539</v>
      </c>
      <c r="D182" s="598"/>
      <c r="E182" s="591" t="s">
        <v>1540</v>
      </c>
      <c r="F182" s="233"/>
      <c r="G182" s="248"/>
      <c r="H182" s="249" t="s">
        <v>1541</v>
      </c>
      <c r="I182" s="604"/>
      <c r="J182" s="604"/>
      <c r="K182" s="251" t="s">
        <v>1542</v>
      </c>
      <c r="L182" s="251" t="s">
        <v>1543</v>
      </c>
    </row>
    <row r="183" spans="2:12" ht="25.5" thickBot="1">
      <c r="B183" s="237"/>
      <c r="C183" s="235" t="s">
        <v>1544</v>
      </c>
      <c r="D183" s="599"/>
      <c r="E183" s="592"/>
      <c r="F183" s="233"/>
      <c r="G183" s="248"/>
      <c r="H183" s="249" t="s">
        <v>1545</v>
      </c>
      <c r="I183" s="604"/>
      <c r="J183" s="604"/>
      <c r="K183" s="251" t="s">
        <v>1546</v>
      </c>
      <c r="L183" s="251" t="s">
        <v>1547</v>
      </c>
    </row>
    <row r="184" spans="2:12">
      <c r="B184" s="237"/>
      <c r="C184" s="232" t="s">
        <v>1548</v>
      </c>
      <c r="D184" s="589"/>
      <c r="E184" s="591"/>
      <c r="F184" s="233"/>
      <c r="G184" s="248"/>
      <c r="H184" s="249" t="s">
        <v>1549</v>
      </c>
      <c r="I184" s="604"/>
      <c r="J184" s="604"/>
      <c r="K184" s="251" t="s">
        <v>1550</v>
      </c>
      <c r="L184" s="251"/>
    </row>
    <row r="185" spans="2:12" ht="25.5" thickBot="1">
      <c r="B185" s="237"/>
      <c r="C185" s="235" t="s">
        <v>1551</v>
      </c>
      <c r="D185" s="590"/>
      <c r="E185" s="592"/>
      <c r="F185" s="233"/>
      <c r="G185" s="248"/>
      <c r="H185" s="249" t="s">
        <v>1552</v>
      </c>
      <c r="I185" s="604"/>
      <c r="J185" s="604"/>
      <c r="K185" s="251" t="s">
        <v>1553</v>
      </c>
      <c r="L185" s="251"/>
    </row>
    <row r="186" spans="2:12">
      <c r="B186" s="237"/>
      <c r="C186" s="232" t="s">
        <v>1554</v>
      </c>
      <c r="D186" s="589"/>
      <c r="E186" s="591"/>
      <c r="F186" s="233"/>
      <c r="G186" s="248">
        <v>7030</v>
      </c>
      <c r="H186" s="249" t="s">
        <v>1555</v>
      </c>
      <c r="I186" s="604"/>
      <c r="J186" s="251" t="s">
        <v>1556</v>
      </c>
      <c r="K186" s="251"/>
      <c r="L186" s="251"/>
    </row>
    <row r="187" spans="2:12" ht="25.5" thickBot="1">
      <c r="B187" s="237"/>
      <c r="C187" s="235" t="s">
        <v>1557</v>
      </c>
      <c r="D187" s="590"/>
      <c r="E187" s="592"/>
      <c r="F187" s="233"/>
      <c r="G187" s="248">
        <v>7031</v>
      </c>
      <c r="H187" s="249" t="s">
        <v>1558</v>
      </c>
      <c r="I187" s="604"/>
      <c r="J187" s="603"/>
      <c r="K187" s="251" t="s">
        <v>1559</v>
      </c>
      <c r="L187" s="251"/>
    </row>
    <row r="188" spans="2:12" ht="25">
      <c r="B188" s="237"/>
      <c r="C188" s="232" t="s">
        <v>1560</v>
      </c>
      <c r="D188" s="589"/>
      <c r="E188" s="591"/>
      <c r="F188" s="233"/>
      <c r="G188" s="248">
        <v>7032</v>
      </c>
      <c r="H188" s="249" t="s">
        <v>1561</v>
      </c>
      <c r="I188" s="604"/>
      <c r="J188" s="604"/>
      <c r="K188" s="251" t="s">
        <v>1562</v>
      </c>
      <c r="L188" s="251"/>
    </row>
    <row r="189" spans="2:12" ht="25.5" thickBot="1">
      <c r="B189" s="237"/>
      <c r="C189" s="235" t="s">
        <v>1563</v>
      </c>
      <c r="D189" s="590"/>
      <c r="E189" s="592"/>
      <c r="F189" s="233"/>
      <c r="G189" s="248">
        <v>7033</v>
      </c>
      <c r="H189" s="249" t="s">
        <v>1564</v>
      </c>
      <c r="I189" s="604"/>
      <c r="J189" s="604"/>
      <c r="K189" s="251" t="s">
        <v>1565</v>
      </c>
      <c r="L189" s="251" t="s">
        <v>1566</v>
      </c>
    </row>
    <row r="190" spans="2:12">
      <c r="B190" s="237"/>
      <c r="C190" s="232" t="s">
        <v>1567</v>
      </c>
      <c r="D190" s="589"/>
      <c r="E190" s="591"/>
      <c r="F190" s="233"/>
      <c r="G190" s="262"/>
      <c r="H190" s="249" t="s">
        <v>1568</v>
      </c>
      <c r="I190" s="604"/>
      <c r="J190" s="604"/>
      <c r="K190" s="251" t="s">
        <v>1569</v>
      </c>
      <c r="L190" s="251"/>
    </row>
    <row r="191" spans="2:12" ht="25.5" thickBot="1">
      <c r="B191" s="237"/>
      <c r="C191" s="235" t="s">
        <v>1570</v>
      </c>
      <c r="D191" s="590"/>
      <c r="E191" s="592"/>
      <c r="F191" s="233"/>
      <c r="G191" s="248"/>
      <c r="H191" s="249" t="s">
        <v>1571</v>
      </c>
      <c r="I191" s="604"/>
      <c r="J191" s="604"/>
      <c r="K191" s="251" t="s">
        <v>1572</v>
      </c>
      <c r="L191" s="251"/>
    </row>
    <row r="192" spans="2:12">
      <c r="B192" s="237"/>
      <c r="C192" s="232" t="s">
        <v>1573</v>
      </c>
      <c r="D192" s="589"/>
      <c r="E192" s="591"/>
      <c r="F192" s="233"/>
      <c r="G192" s="248"/>
      <c r="H192" s="249" t="s">
        <v>1574</v>
      </c>
      <c r="I192" s="604"/>
      <c r="J192" s="604"/>
      <c r="K192" s="251" t="s">
        <v>1575</v>
      </c>
      <c r="L192" s="251"/>
    </row>
    <row r="193" spans="2:12" ht="25.5" thickBot="1">
      <c r="B193" s="243"/>
      <c r="C193" s="235" t="s">
        <v>1576</v>
      </c>
      <c r="D193" s="590"/>
      <c r="E193" s="592"/>
      <c r="F193" s="233"/>
      <c r="G193" s="248"/>
      <c r="H193" s="249" t="s">
        <v>1577</v>
      </c>
      <c r="I193" s="604"/>
      <c r="J193" s="604"/>
      <c r="K193" s="251" t="s">
        <v>1578</v>
      </c>
      <c r="L193" s="251"/>
    </row>
    <row r="194" spans="2:12" ht="25">
      <c r="B194" s="271"/>
      <c r="C194" s="272"/>
      <c r="D194" s="272"/>
      <c r="E194" s="273"/>
      <c r="F194" s="223"/>
      <c r="G194" s="248"/>
      <c r="H194" s="249" t="s">
        <v>1579</v>
      </c>
      <c r="I194" s="604"/>
      <c r="J194" s="604"/>
      <c r="K194" s="251" t="s">
        <v>1580</v>
      </c>
      <c r="L194" s="251"/>
    </row>
    <row r="195" spans="2:12" ht="16" thickBot="1">
      <c r="B195" s="274"/>
      <c r="C195" s="275"/>
      <c r="D195" s="275"/>
      <c r="E195" s="276"/>
      <c r="F195" s="223"/>
      <c r="G195" s="248"/>
      <c r="H195" s="249" t="s">
        <v>1581</v>
      </c>
      <c r="I195" s="604"/>
      <c r="J195" s="604"/>
      <c r="K195" s="251" t="s">
        <v>1582</v>
      </c>
      <c r="L195" s="251"/>
    </row>
    <row r="196" spans="2:12">
      <c r="B196" s="270" t="s">
        <v>1583</v>
      </c>
      <c r="C196" s="277" t="s">
        <v>1584</v>
      </c>
      <c r="D196" s="277" t="s">
        <v>1585</v>
      </c>
      <c r="E196" s="591"/>
      <c r="F196" s="233"/>
      <c r="G196" s="248"/>
      <c r="H196" s="249" t="s">
        <v>1586</v>
      </c>
      <c r="I196" s="604"/>
      <c r="J196" s="604"/>
      <c r="K196" s="251" t="s">
        <v>1587</v>
      </c>
      <c r="L196" s="251"/>
    </row>
    <row r="197" spans="2:12" ht="32" thickBot="1">
      <c r="B197" s="234" t="s">
        <v>1588</v>
      </c>
      <c r="C197" s="256" t="s">
        <v>1589</v>
      </c>
      <c r="D197" s="235" t="s">
        <v>1590</v>
      </c>
      <c r="E197" s="592"/>
      <c r="F197" s="233"/>
      <c r="G197" s="248">
        <v>7034</v>
      </c>
      <c r="H197" s="249" t="s">
        <v>1591</v>
      </c>
      <c r="I197" s="604"/>
      <c r="J197" s="604"/>
      <c r="K197" s="251" t="s">
        <v>1592</v>
      </c>
      <c r="L197" s="251"/>
    </row>
    <row r="198" spans="2:12">
      <c r="B198" s="237"/>
      <c r="C198" s="257"/>
      <c r="D198" s="232" t="s">
        <v>1593</v>
      </c>
      <c r="E198" s="591"/>
      <c r="F198" s="233"/>
      <c r="G198" s="248"/>
      <c r="H198" s="249" t="s">
        <v>1594</v>
      </c>
      <c r="I198" s="604"/>
      <c r="J198" s="603" t="s">
        <v>1595</v>
      </c>
      <c r="K198" s="251"/>
      <c r="L198" s="251"/>
    </row>
    <row r="199" spans="2:12" ht="22" thickBot="1">
      <c r="B199" s="237"/>
      <c r="C199" s="257"/>
      <c r="D199" s="235" t="s">
        <v>1596</v>
      </c>
      <c r="E199" s="592"/>
      <c r="F199" s="233"/>
      <c r="G199" s="248"/>
      <c r="H199" s="249" t="s">
        <v>1597</v>
      </c>
      <c r="I199" s="604"/>
      <c r="J199" s="604"/>
      <c r="K199" s="606" t="s">
        <v>1598</v>
      </c>
      <c r="L199" s="606"/>
    </row>
    <row r="200" spans="2:12">
      <c r="B200" s="237"/>
      <c r="C200" s="257"/>
      <c r="D200" s="232" t="s">
        <v>1599</v>
      </c>
      <c r="E200" s="591"/>
      <c r="F200" s="233"/>
      <c r="G200" s="248"/>
      <c r="H200" s="249" t="s">
        <v>1600</v>
      </c>
      <c r="I200" s="604"/>
      <c r="J200" s="604"/>
      <c r="K200" s="251" t="s">
        <v>1601</v>
      </c>
      <c r="L200" s="251"/>
    </row>
    <row r="201" spans="2:12" ht="32" thickBot="1">
      <c r="B201" s="237"/>
      <c r="C201" s="257"/>
      <c r="D201" s="235" t="s">
        <v>1602</v>
      </c>
      <c r="E201" s="592"/>
      <c r="F201" s="233"/>
      <c r="G201" s="248"/>
      <c r="H201" s="249" t="s">
        <v>1603</v>
      </c>
      <c r="I201" s="604"/>
      <c r="J201" s="604"/>
      <c r="K201" s="251" t="s">
        <v>1604</v>
      </c>
      <c r="L201" s="251"/>
    </row>
    <row r="202" spans="2:12">
      <c r="B202" s="237"/>
      <c r="C202" s="257"/>
      <c r="D202" s="232" t="s">
        <v>1605</v>
      </c>
      <c r="E202" s="591"/>
      <c r="F202" s="233"/>
      <c r="G202" s="248"/>
      <c r="H202" s="249" t="s">
        <v>1606</v>
      </c>
      <c r="I202" s="604"/>
      <c r="J202" s="604"/>
      <c r="K202" s="251" t="s">
        <v>1607</v>
      </c>
      <c r="L202" s="251"/>
    </row>
    <row r="203" spans="2:12" ht="42" thickBot="1">
      <c r="B203" s="237"/>
      <c r="C203" s="258"/>
      <c r="D203" s="235" t="s">
        <v>1608</v>
      </c>
      <c r="E203" s="592"/>
      <c r="F203" s="233"/>
      <c r="G203" s="248"/>
      <c r="H203" s="249" t="s">
        <v>1609</v>
      </c>
      <c r="I203" s="604"/>
      <c r="J203" s="604"/>
      <c r="K203" s="251" t="s">
        <v>1610</v>
      </c>
      <c r="L203" s="251"/>
    </row>
    <row r="204" spans="2:12">
      <c r="B204" s="237"/>
      <c r="C204" s="232" t="s">
        <v>1611</v>
      </c>
      <c r="D204" s="589"/>
      <c r="E204" s="591"/>
      <c r="F204" s="233"/>
      <c r="G204" s="248"/>
      <c r="H204" s="249" t="s">
        <v>1612</v>
      </c>
      <c r="I204" s="604"/>
      <c r="J204" s="604"/>
      <c r="K204" s="251" t="s">
        <v>1613</v>
      </c>
      <c r="L204" s="251"/>
    </row>
    <row r="205" spans="2:12" ht="22" thickBot="1">
      <c r="B205" s="237"/>
      <c r="C205" s="235" t="s">
        <v>1614</v>
      </c>
      <c r="D205" s="590"/>
      <c r="E205" s="592"/>
      <c r="F205" s="233"/>
      <c r="G205" s="248"/>
      <c r="H205" s="249" t="s">
        <v>1615</v>
      </c>
      <c r="I205" s="604"/>
      <c r="J205" s="604"/>
      <c r="K205" s="251" t="s">
        <v>1616</v>
      </c>
      <c r="L205" s="251"/>
    </row>
    <row r="206" spans="2:12">
      <c r="B206" s="237"/>
      <c r="C206" s="232" t="s">
        <v>1617</v>
      </c>
      <c r="D206" s="589"/>
      <c r="E206" s="591" t="s">
        <v>1618</v>
      </c>
      <c r="F206" s="233"/>
      <c r="G206" s="248"/>
      <c r="H206" s="249" t="s">
        <v>1619</v>
      </c>
      <c r="I206" s="604"/>
      <c r="J206" s="604"/>
      <c r="K206" s="251" t="s">
        <v>1620</v>
      </c>
      <c r="L206" s="251"/>
    </row>
    <row r="207" spans="2:12" ht="22" thickBot="1">
      <c r="B207" s="237"/>
      <c r="C207" s="235" t="s">
        <v>1621</v>
      </c>
      <c r="D207" s="590"/>
      <c r="E207" s="592"/>
      <c r="F207" s="233"/>
      <c r="G207" s="248"/>
      <c r="H207" s="249" t="s">
        <v>1622</v>
      </c>
      <c r="I207" s="604"/>
      <c r="J207" s="604"/>
      <c r="K207" s="251" t="s">
        <v>1623</v>
      </c>
      <c r="L207" s="251"/>
    </row>
    <row r="208" spans="2:12">
      <c r="B208" s="237"/>
      <c r="C208" s="232" t="s">
        <v>1624</v>
      </c>
      <c r="D208" s="589"/>
      <c r="E208" s="591"/>
      <c r="F208" s="233"/>
      <c r="G208" s="248">
        <v>7040</v>
      </c>
      <c r="H208" s="249" t="s">
        <v>1625</v>
      </c>
      <c r="I208" s="604"/>
      <c r="J208" s="603" t="s">
        <v>1626</v>
      </c>
      <c r="K208" s="251"/>
      <c r="L208" s="251"/>
    </row>
    <row r="209" spans="2:12" ht="32" thickBot="1">
      <c r="B209" s="237"/>
      <c r="C209" s="235" t="s">
        <v>1627</v>
      </c>
      <c r="D209" s="590"/>
      <c r="E209" s="592"/>
      <c r="F209" s="233"/>
      <c r="G209" s="248"/>
      <c r="H209" s="249" t="s">
        <v>1628</v>
      </c>
      <c r="I209" s="604"/>
      <c r="J209" s="604"/>
      <c r="K209" s="251" t="s">
        <v>1629</v>
      </c>
      <c r="L209" s="251"/>
    </row>
    <row r="210" spans="2:12">
      <c r="B210" s="237"/>
      <c r="C210" s="232" t="s">
        <v>1630</v>
      </c>
      <c r="D210" s="589"/>
      <c r="E210" s="591"/>
      <c r="F210" s="233"/>
      <c r="G210" s="248"/>
      <c r="H210" s="249" t="s">
        <v>1631</v>
      </c>
      <c r="I210" s="604"/>
      <c r="J210" s="604"/>
      <c r="K210" s="251" t="s">
        <v>1632</v>
      </c>
      <c r="L210" s="251"/>
    </row>
    <row r="211" spans="2:12" ht="32" thickBot="1">
      <c r="B211" s="237"/>
      <c r="C211" s="235" t="s">
        <v>1633</v>
      </c>
      <c r="D211" s="590"/>
      <c r="E211" s="592"/>
      <c r="F211" s="233"/>
      <c r="G211" s="248"/>
      <c r="H211" s="249" t="s">
        <v>1634</v>
      </c>
      <c r="I211" s="604"/>
      <c r="J211" s="604"/>
      <c r="K211" s="251" t="s">
        <v>1635</v>
      </c>
      <c r="L211" s="251"/>
    </row>
    <row r="212" spans="2:12">
      <c r="B212" s="237"/>
      <c r="C212" s="232" t="s">
        <v>1636</v>
      </c>
      <c r="D212" s="589"/>
      <c r="E212" s="591"/>
      <c r="F212" s="233"/>
      <c r="G212" s="248"/>
      <c r="H212" s="249" t="s">
        <v>1637</v>
      </c>
      <c r="I212" s="604"/>
      <c r="J212" s="604"/>
      <c r="K212" s="251" t="s">
        <v>1638</v>
      </c>
      <c r="L212" s="251"/>
    </row>
    <row r="213" spans="2:12" ht="16" thickBot="1">
      <c r="B213" s="237"/>
      <c r="C213" s="235" t="s">
        <v>1639</v>
      </c>
      <c r="D213" s="590"/>
      <c r="E213" s="592"/>
      <c r="F213" s="233"/>
      <c r="G213" s="248"/>
      <c r="H213" s="249" t="s">
        <v>1640</v>
      </c>
      <c r="I213" s="604"/>
      <c r="J213" s="604"/>
      <c r="K213" s="251" t="s">
        <v>1641</v>
      </c>
      <c r="L213" s="251"/>
    </row>
    <row r="214" spans="2:12" ht="15" customHeight="1">
      <c r="B214" s="237"/>
      <c r="C214" s="232" t="s">
        <v>1642</v>
      </c>
      <c r="D214" s="589"/>
      <c r="E214" s="591" t="s">
        <v>1643</v>
      </c>
      <c r="F214" s="233"/>
      <c r="G214" s="248"/>
      <c r="H214" s="249" t="s">
        <v>1644</v>
      </c>
      <c r="I214" s="604"/>
      <c r="J214" s="604"/>
      <c r="K214" s="251" t="s">
        <v>1645</v>
      </c>
      <c r="L214" s="251"/>
    </row>
    <row r="215" spans="2:12" ht="42" thickBot="1">
      <c r="B215" s="243"/>
      <c r="C215" s="235" t="s">
        <v>1646</v>
      </c>
      <c r="D215" s="590"/>
      <c r="E215" s="592"/>
      <c r="F215" s="233"/>
      <c r="G215" s="248">
        <v>7050</v>
      </c>
      <c r="H215" s="249" t="s">
        <v>1647</v>
      </c>
      <c r="I215" s="604"/>
      <c r="J215" s="251" t="s">
        <v>1648</v>
      </c>
      <c r="K215" s="264"/>
      <c r="L215" s="251"/>
    </row>
    <row r="216" spans="2:12">
      <c r="B216" s="231" t="s">
        <v>1649</v>
      </c>
      <c r="C216" s="232" t="s">
        <v>1650</v>
      </c>
      <c r="D216" s="589"/>
      <c r="E216" s="591" t="s">
        <v>1651</v>
      </c>
      <c r="F216" s="233"/>
      <c r="G216" s="278">
        <v>13000</v>
      </c>
      <c r="H216" s="240" t="s">
        <v>1652</v>
      </c>
      <c r="I216" s="240" t="s">
        <v>1653</v>
      </c>
      <c r="J216" s="245"/>
      <c r="K216" s="245"/>
      <c r="L216" s="246"/>
    </row>
    <row r="217" spans="2:12" ht="32" thickBot="1">
      <c r="B217" s="234" t="s">
        <v>1654</v>
      </c>
      <c r="C217" s="235" t="s">
        <v>1655</v>
      </c>
      <c r="D217" s="590"/>
      <c r="E217" s="592"/>
      <c r="F217" s="233"/>
      <c r="G217" s="248">
        <v>11000</v>
      </c>
      <c r="H217" s="249" t="s">
        <v>1656</v>
      </c>
      <c r="I217" s="605"/>
      <c r="J217" s="603" t="s">
        <v>1657</v>
      </c>
      <c r="K217" s="251"/>
      <c r="L217" s="251"/>
    </row>
    <row r="218" spans="2:12" ht="25">
      <c r="B218" s="237"/>
      <c r="C218" s="232" t="s">
        <v>1658</v>
      </c>
      <c r="D218" s="589"/>
      <c r="E218" s="591" t="s">
        <v>1659</v>
      </c>
      <c r="F218" s="233"/>
      <c r="G218" s="248">
        <v>11010</v>
      </c>
      <c r="H218" s="249" t="s">
        <v>1660</v>
      </c>
      <c r="I218" s="604"/>
      <c r="J218" s="604"/>
      <c r="K218" s="251" t="s">
        <v>1661</v>
      </c>
      <c r="L218" s="251"/>
    </row>
    <row r="219" spans="2:12" ht="63" thickBot="1">
      <c r="B219" s="237"/>
      <c r="C219" s="235" t="s">
        <v>1662</v>
      </c>
      <c r="D219" s="590"/>
      <c r="E219" s="592"/>
      <c r="F219" s="233"/>
      <c r="G219" s="248">
        <v>11020</v>
      </c>
      <c r="H219" s="249" t="s">
        <v>1663</v>
      </c>
      <c r="I219" s="604"/>
      <c r="J219" s="604"/>
      <c r="K219" s="251" t="s">
        <v>1664</v>
      </c>
      <c r="L219" s="251" t="s">
        <v>1665</v>
      </c>
    </row>
    <row r="220" spans="2:12">
      <c r="B220" s="237"/>
      <c r="C220" s="232" t="s">
        <v>1666</v>
      </c>
      <c r="D220" s="589"/>
      <c r="E220" s="591" t="s">
        <v>1667</v>
      </c>
      <c r="F220" s="233"/>
      <c r="G220" s="262"/>
      <c r="H220" s="249" t="s">
        <v>1668</v>
      </c>
      <c r="I220" s="604"/>
      <c r="J220" s="604"/>
      <c r="K220" s="251" t="s">
        <v>1669</v>
      </c>
      <c r="L220" s="251"/>
    </row>
    <row r="221" spans="2:12" ht="42" thickBot="1">
      <c r="B221" s="237"/>
      <c r="C221" s="235" t="s">
        <v>1670</v>
      </c>
      <c r="D221" s="590"/>
      <c r="E221" s="592"/>
      <c r="F221" s="233"/>
      <c r="G221" s="262"/>
      <c r="H221" s="249" t="s">
        <v>1671</v>
      </c>
      <c r="I221" s="604"/>
      <c r="J221" s="604"/>
      <c r="K221" s="251" t="s">
        <v>1672</v>
      </c>
      <c r="L221" s="251"/>
    </row>
    <row r="222" spans="2:12">
      <c r="B222" s="237"/>
      <c r="C222" s="232" t="s">
        <v>1673</v>
      </c>
      <c r="D222" s="589"/>
      <c r="E222" s="591" t="s">
        <v>1674</v>
      </c>
      <c r="F222" s="233"/>
      <c r="G222" s="262"/>
      <c r="H222" s="249" t="s">
        <v>1675</v>
      </c>
      <c r="I222" s="604"/>
      <c r="J222" s="604"/>
      <c r="K222" s="251" t="s">
        <v>1676</v>
      </c>
      <c r="L222" s="251" t="s">
        <v>1677</v>
      </c>
    </row>
    <row r="223" spans="2:12" ht="25.5" thickBot="1">
      <c r="B223" s="237"/>
      <c r="C223" s="235" t="s">
        <v>1678</v>
      </c>
      <c r="D223" s="590"/>
      <c r="E223" s="592"/>
      <c r="F223" s="233"/>
      <c r="G223" s="264"/>
      <c r="H223" s="249" t="s">
        <v>1679</v>
      </c>
      <c r="I223" s="604"/>
      <c r="J223" s="604"/>
      <c r="K223" s="251" t="s">
        <v>1680</v>
      </c>
      <c r="L223" s="251" t="s">
        <v>1681</v>
      </c>
    </row>
    <row r="224" spans="2:12">
      <c r="B224" s="237"/>
      <c r="C224" s="232" t="s">
        <v>1682</v>
      </c>
      <c r="D224" s="589"/>
      <c r="E224" s="591" t="s">
        <v>1683</v>
      </c>
      <c r="F224" s="233"/>
      <c r="G224" s="262"/>
      <c r="H224" s="249" t="s">
        <v>1684</v>
      </c>
      <c r="I224" s="604"/>
      <c r="J224" s="604"/>
      <c r="K224" s="251" t="s">
        <v>1685</v>
      </c>
      <c r="L224" s="251"/>
    </row>
    <row r="225" spans="2:12" ht="32" thickBot="1">
      <c r="B225" s="243"/>
      <c r="C225" s="235" t="s">
        <v>1686</v>
      </c>
      <c r="D225" s="590"/>
      <c r="E225" s="592"/>
      <c r="F225" s="233"/>
      <c r="G225" s="262"/>
      <c r="H225" s="249" t="s">
        <v>1687</v>
      </c>
      <c r="I225" s="604"/>
      <c r="J225" s="603" t="s">
        <v>1688</v>
      </c>
      <c r="K225" s="251"/>
      <c r="L225" s="251"/>
    </row>
    <row r="226" spans="2:12" ht="15" customHeight="1">
      <c r="B226" s="231" t="s">
        <v>1689</v>
      </c>
      <c r="C226" s="232" t="s">
        <v>1690</v>
      </c>
      <c r="D226" s="589"/>
      <c r="E226" s="591" t="s">
        <v>1691</v>
      </c>
      <c r="F226" s="233"/>
      <c r="G226" s="262"/>
      <c r="H226" s="249" t="s">
        <v>1692</v>
      </c>
      <c r="I226" s="604"/>
      <c r="J226" s="604"/>
      <c r="K226" s="251" t="s">
        <v>1693</v>
      </c>
      <c r="L226" s="251"/>
    </row>
    <row r="227" spans="2:12" ht="22" thickBot="1">
      <c r="B227" s="234" t="s">
        <v>1694</v>
      </c>
      <c r="C227" s="235" t="s">
        <v>1695</v>
      </c>
      <c r="D227" s="590"/>
      <c r="E227" s="592"/>
      <c r="F227" s="233"/>
      <c r="G227" s="262"/>
      <c r="H227" s="249" t="s">
        <v>1696</v>
      </c>
      <c r="I227" s="604"/>
      <c r="J227" s="604"/>
      <c r="K227" s="251" t="s">
        <v>1697</v>
      </c>
      <c r="L227" s="251"/>
    </row>
    <row r="228" spans="2:12">
      <c r="B228" s="237"/>
      <c r="C228" s="232" t="s">
        <v>1698</v>
      </c>
      <c r="D228" s="589"/>
      <c r="E228" s="591"/>
      <c r="F228" s="233"/>
      <c r="G228" s="262"/>
      <c r="H228" s="249" t="s">
        <v>1699</v>
      </c>
      <c r="I228" s="604"/>
      <c r="J228" s="604"/>
      <c r="K228" s="251" t="s">
        <v>1700</v>
      </c>
      <c r="L228" s="251"/>
    </row>
    <row r="229" spans="2:12" ht="32" thickBot="1">
      <c r="B229" s="237"/>
      <c r="C229" s="235" t="s">
        <v>1701</v>
      </c>
      <c r="D229" s="590"/>
      <c r="E229" s="592"/>
      <c r="F229" s="233"/>
      <c r="G229" s="262"/>
      <c r="H229" s="249" t="s">
        <v>1702</v>
      </c>
      <c r="I229" s="604"/>
      <c r="J229" s="604"/>
      <c r="K229" s="251" t="s">
        <v>1703</v>
      </c>
      <c r="L229" s="251"/>
    </row>
    <row r="230" spans="2:12">
      <c r="B230" s="237"/>
      <c r="C230" s="232" t="s">
        <v>1704</v>
      </c>
      <c r="D230" s="232" t="s">
        <v>1705</v>
      </c>
      <c r="E230" s="591"/>
      <c r="F230" s="233"/>
      <c r="G230" s="262"/>
      <c r="H230" s="249" t="s">
        <v>1706</v>
      </c>
      <c r="I230" s="604"/>
      <c r="J230" s="604"/>
      <c r="K230" s="251" t="s">
        <v>1707</v>
      </c>
      <c r="L230" s="251"/>
    </row>
    <row r="231" spans="2:12" ht="22" thickBot="1">
      <c r="B231" s="237"/>
      <c r="C231" s="256" t="s">
        <v>1708</v>
      </c>
      <c r="D231" s="235" t="s">
        <v>1709</v>
      </c>
      <c r="E231" s="592"/>
      <c r="F231" s="233"/>
      <c r="G231" s="262"/>
      <c r="H231" s="249" t="s">
        <v>1710</v>
      </c>
      <c r="I231" s="604"/>
      <c r="J231" s="604"/>
      <c r="K231" s="251" t="s">
        <v>1711</v>
      </c>
      <c r="L231" s="251"/>
    </row>
    <row r="232" spans="2:12">
      <c r="B232" s="237"/>
      <c r="C232" s="257"/>
      <c r="D232" s="232" t="s">
        <v>1712</v>
      </c>
      <c r="E232" s="591"/>
      <c r="F232" s="233"/>
      <c r="G232" s="262"/>
      <c r="H232" s="249" t="s">
        <v>1713</v>
      </c>
      <c r="I232" s="604"/>
      <c r="J232" s="603" t="s">
        <v>1714</v>
      </c>
      <c r="K232" s="251"/>
      <c r="L232" s="251"/>
    </row>
    <row r="233" spans="2:12" ht="32" thickBot="1">
      <c r="B233" s="237"/>
      <c r="C233" s="257"/>
      <c r="D233" s="235" t="s">
        <v>1715</v>
      </c>
      <c r="E233" s="592"/>
      <c r="F233" s="233"/>
      <c r="G233" s="279"/>
      <c r="H233" s="249" t="s">
        <v>1716</v>
      </c>
      <c r="I233" s="604"/>
      <c r="J233" s="604"/>
      <c r="K233" s="251" t="s">
        <v>1717</v>
      </c>
      <c r="L233" s="251"/>
    </row>
    <row r="234" spans="2:12">
      <c r="B234" s="237"/>
      <c r="C234" s="257"/>
      <c r="D234" s="232" t="s">
        <v>1718</v>
      </c>
      <c r="E234" s="591"/>
      <c r="F234" s="233"/>
      <c r="G234" s="279"/>
      <c r="H234" s="249" t="s">
        <v>1719</v>
      </c>
      <c r="I234" s="604"/>
      <c r="J234" s="604"/>
      <c r="K234" s="251" t="s">
        <v>1720</v>
      </c>
      <c r="L234" s="251"/>
    </row>
    <row r="235" spans="2:12" ht="25.5" thickBot="1">
      <c r="B235" s="237"/>
      <c r="C235" s="257"/>
      <c r="D235" s="235" t="s">
        <v>1721</v>
      </c>
      <c r="E235" s="592"/>
      <c r="F235" s="233"/>
      <c r="G235" s="279"/>
      <c r="H235" s="249" t="s">
        <v>1722</v>
      </c>
      <c r="I235" s="604"/>
      <c r="J235" s="604"/>
      <c r="K235" s="251" t="s">
        <v>1723</v>
      </c>
      <c r="L235" s="251"/>
    </row>
    <row r="236" spans="2:12">
      <c r="B236" s="237"/>
      <c r="C236" s="257"/>
      <c r="D236" s="232" t="s">
        <v>1724</v>
      </c>
      <c r="E236" s="591" t="s">
        <v>1725</v>
      </c>
      <c r="F236" s="233"/>
      <c r="G236" s="279"/>
      <c r="H236" s="249" t="s">
        <v>1726</v>
      </c>
      <c r="I236" s="604"/>
      <c r="J236" s="604"/>
      <c r="K236" s="251" t="s">
        <v>1727</v>
      </c>
      <c r="L236" s="251"/>
    </row>
    <row r="237" spans="2:12" ht="32" thickBot="1">
      <c r="B237" s="243"/>
      <c r="C237" s="258"/>
      <c r="D237" s="235" t="s">
        <v>1728</v>
      </c>
      <c r="E237" s="592"/>
      <c r="F237" s="233"/>
      <c r="G237" s="279"/>
      <c r="H237" s="249" t="s">
        <v>1729</v>
      </c>
      <c r="I237" s="604"/>
      <c r="J237" s="604"/>
      <c r="K237" s="251" t="s">
        <v>1730</v>
      </c>
      <c r="L237" s="251"/>
    </row>
    <row r="238" spans="2:12" ht="15" customHeight="1">
      <c r="B238" s="231" t="s">
        <v>1731</v>
      </c>
      <c r="C238" s="232" t="s">
        <v>1732</v>
      </c>
      <c r="D238" s="589"/>
      <c r="E238" s="591" t="s">
        <v>1733</v>
      </c>
      <c r="F238" s="233"/>
      <c r="G238" s="279"/>
      <c r="H238" s="249" t="s">
        <v>1734</v>
      </c>
      <c r="I238" s="604"/>
      <c r="J238" s="604"/>
      <c r="K238" s="251" t="s">
        <v>1735</v>
      </c>
      <c r="L238" s="251"/>
    </row>
    <row r="239" spans="2:12" ht="22" thickBot="1">
      <c r="B239" s="234" t="s">
        <v>1736</v>
      </c>
      <c r="C239" s="235" t="s">
        <v>1737</v>
      </c>
      <c r="D239" s="590"/>
      <c r="E239" s="592"/>
      <c r="F239" s="233"/>
      <c r="G239" s="279"/>
      <c r="H239" s="249" t="s">
        <v>1738</v>
      </c>
      <c r="I239" s="604"/>
      <c r="J239" s="251" t="s">
        <v>1739</v>
      </c>
      <c r="K239" s="251"/>
      <c r="L239" s="251"/>
    </row>
    <row r="240" spans="2:12">
      <c r="B240" s="237"/>
      <c r="C240" s="232" t="s">
        <v>1740</v>
      </c>
      <c r="D240" s="589"/>
      <c r="E240" s="591" t="s">
        <v>1741</v>
      </c>
      <c r="F240" s="233"/>
      <c r="G240" s="279"/>
      <c r="H240" s="249" t="s">
        <v>1742</v>
      </c>
      <c r="I240" s="604"/>
      <c r="J240" s="251" t="s">
        <v>1743</v>
      </c>
      <c r="K240" s="251"/>
      <c r="L240" s="251"/>
    </row>
    <row r="241" spans="2:12" ht="32" thickBot="1">
      <c r="B241" s="237"/>
      <c r="C241" s="235" t="s">
        <v>1744</v>
      </c>
      <c r="D241" s="590"/>
      <c r="E241" s="592"/>
      <c r="F241" s="233"/>
      <c r="G241" s="279"/>
      <c r="H241" s="249" t="s">
        <v>1745</v>
      </c>
      <c r="I241" s="604"/>
      <c r="J241" s="603" t="s">
        <v>1746</v>
      </c>
      <c r="K241" s="251"/>
      <c r="L241" s="251"/>
    </row>
    <row r="242" spans="2:12" ht="15" customHeight="1">
      <c r="B242" s="237"/>
      <c r="C242" s="232" t="s">
        <v>1747</v>
      </c>
      <c r="D242" s="589"/>
      <c r="E242" s="591" t="s">
        <v>1748</v>
      </c>
      <c r="F242" s="233"/>
      <c r="G242" s="279"/>
      <c r="H242" s="249" t="s">
        <v>1749</v>
      </c>
      <c r="I242" s="604"/>
      <c r="J242" s="604"/>
      <c r="K242" s="251" t="s">
        <v>1750</v>
      </c>
      <c r="L242" s="251"/>
    </row>
    <row r="243" spans="2:12" ht="32" thickBot="1">
      <c r="B243" s="237"/>
      <c r="C243" s="235" t="s">
        <v>1751</v>
      </c>
      <c r="D243" s="590"/>
      <c r="E243" s="592"/>
      <c r="F243" s="233"/>
      <c r="G243" s="279"/>
      <c r="H243" s="249" t="s">
        <v>1752</v>
      </c>
      <c r="I243" s="604"/>
      <c r="J243" s="604"/>
      <c r="K243" s="251" t="s">
        <v>1753</v>
      </c>
      <c r="L243" s="251"/>
    </row>
    <row r="244" spans="2:12">
      <c r="B244" s="237"/>
      <c r="C244" s="232" t="s">
        <v>1754</v>
      </c>
      <c r="D244" s="589"/>
      <c r="E244" s="591"/>
      <c r="F244" s="233"/>
      <c r="G244" s="279"/>
      <c r="H244" s="249" t="s">
        <v>1755</v>
      </c>
      <c r="I244" s="604"/>
      <c r="J244" s="251" t="s">
        <v>1756</v>
      </c>
      <c r="K244" s="251"/>
      <c r="L244" s="251"/>
    </row>
    <row r="245" spans="2:12" ht="32" thickBot="1">
      <c r="B245" s="237"/>
      <c r="C245" s="235" t="s">
        <v>1757</v>
      </c>
      <c r="D245" s="590"/>
      <c r="E245" s="592"/>
      <c r="F245" s="233"/>
      <c r="G245" s="279"/>
      <c r="H245" s="249" t="s">
        <v>1758</v>
      </c>
      <c r="I245" s="604"/>
      <c r="J245" s="251" t="s">
        <v>1759</v>
      </c>
      <c r="K245" s="251"/>
      <c r="L245" s="251"/>
    </row>
    <row r="246" spans="2:12">
      <c r="B246" s="237"/>
      <c r="C246" s="232" t="s">
        <v>1760</v>
      </c>
      <c r="D246" s="589"/>
      <c r="E246" s="591"/>
      <c r="F246" s="233"/>
      <c r="G246" s="279"/>
      <c r="H246" s="249" t="s">
        <v>1761</v>
      </c>
      <c r="I246" s="604"/>
      <c r="J246" s="251" t="s">
        <v>1762</v>
      </c>
      <c r="K246" s="251"/>
      <c r="L246" s="251"/>
    </row>
    <row r="247" spans="2:12" ht="16" thickBot="1">
      <c r="B247" s="237"/>
      <c r="C247" s="235" t="s">
        <v>1763</v>
      </c>
      <c r="D247" s="590"/>
      <c r="E247" s="592"/>
      <c r="F247" s="233"/>
      <c r="G247" s="279"/>
      <c r="H247" s="240" t="s">
        <v>1764</v>
      </c>
      <c r="I247" s="240" t="s">
        <v>1765</v>
      </c>
      <c r="J247" s="245"/>
      <c r="K247" s="245"/>
      <c r="L247" s="280"/>
    </row>
    <row r="248" spans="2:12">
      <c r="B248" s="237"/>
      <c r="C248" s="232" t="s">
        <v>1766</v>
      </c>
      <c r="D248" s="589"/>
      <c r="E248" s="591"/>
      <c r="F248" s="281"/>
      <c r="G248" s="222"/>
      <c r="H248" s="222"/>
      <c r="I248" s="222"/>
      <c r="J248" s="222"/>
      <c r="K248" s="222"/>
      <c r="L248" s="222"/>
    </row>
    <row r="249" spans="2:12" ht="16" thickBot="1">
      <c r="B249" s="237"/>
      <c r="C249" s="235" t="s">
        <v>1767</v>
      </c>
      <c r="D249" s="590"/>
      <c r="E249" s="592"/>
      <c r="F249" s="281"/>
      <c r="G249" s="222"/>
      <c r="H249" s="222"/>
      <c r="I249" s="222"/>
      <c r="J249" s="222"/>
      <c r="K249" s="222"/>
      <c r="L249" s="222"/>
    </row>
    <row r="250" spans="2:12">
      <c r="B250" s="237"/>
      <c r="C250" s="232" t="s">
        <v>1768</v>
      </c>
      <c r="D250" s="589"/>
      <c r="E250" s="591"/>
      <c r="F250" s="281"/>
      <c r="G250" s="222"/>
      <c r="H250" s="222"/>
      <c r="I250" s="222"/>
      <c r="J250" s="222"/>
      <c r="K250" s="222"/>
      <c r="L250" s="222"/>
    </row>
    <row r="251" spans="2:12" ht="16" thickBot="1">
      <c r="B251" s="237"/>
      <c r="C251" s="235" t="s">
        <v>1769</v>
      </c>
      <c r="D251" s="590"/>
      <c r="E251" s="592"/>
      <c r="F251" s="281"/>
      <c r="G251" s="222"/>
      <c r="H251" s="222"/>
      <c r="I251" s="222"/>
      <c r="J251" s="222"/>
      <c r="K251" s="222"/>
      <c r="L251" s="222"/>
    </row>
    <row r="252" spans="2:12">
      <c r="B252" s="237"/>
      <c r="C252" s="232" t="s">
        <v>1770</v>
      </c>
      <c r="D252" s="589"/>
      <c r="E252" s="591"/>
      <c r="F252" s="281"/>
      <c r="G252" s="222"/>
      <c r="H252" s="222"/>
      <c r="I252" s="222"/>
      <c r="J252" s="222"/>
      <c r="K252" s="222"/>
      <c r="L252" s="222"/>
    </row>
    <row r="253" spans="2:12" ht="16" thickBot="1">
      <c r="B253" s="237"/>
      <c r="C253" s="235" t="s">
        <v>1771</v>
      </c>
      <c r="D253" s="590"/>
      <c r="E253" s="592"/>
      <c r="F253" s="281"/>
      <c r="G253" s="222"/>
      <c r="H253" s="222"/>
      <c r="I253" s="222"/>
      <c r="J253" s="222"/>
      <c r="K253" s="222"/>
      <c r="L253" s="222"/>
    </row>
    <row r="254" spans="2:12">
      <c r="B254" s="237"/>
      <c r="C254" s="232" t="s">
        <v>1772</v>
      </c>
      <c r="D254" s="589"/>
      <c r="E254" s="591"/>
      <c r="F254" s="281"/>
      <c r="G254" s="222"/>
      <c r="H254" s="222"/>
      <c r="I254" s="222"/>
      <c r="J254" s="222"/>
      <c r="K254" s="222"/>
      <c r="L254" s="222"/>
    </row>
    <row r="255" spans="2:12" ht="16" thickBot="1">
      <c r="B255" s="237"/>
      <c r="C255" s="235" t="s">
        <v>1773</v>
      </c>
      <c r="D255" s="590"/>
      <c r="E255" s="592"/>
      <c r="F255" s="281"/>
      <c r="G255" s="222"/>
      <c r="H255" s="222"/>
      <c r="I255" s="222"/>
      <c r="J255" s="222"/>
      <c r="K255" s="222"/>
      <c r="L255" s="222"/>
    </row>
    <row r="256" spans="2:12">
      <c r="B256" s="237"/>
      <c r="C256" s="232" t="s">
        <v>1774</v>
      </c>
      <c r="D256" s="589"/>
      <c r="E256" s="591" t="s">
        <v>1775</v>
      </c>
      <c r="F256" s="281"/>
      <c r="G256" s="222"/>
      <c r="H256" s="222"/>
      <c r="I256" s="222"/>
      <c r="J256" s="222"/>
      <c r="K256" s="222"/>
      <c r="L256" s="222"/>
    </row>
    <row r="257" spans="2:12" ht="22" thickBot="1">
      <c r="B257" s="243"/>
      <c r="C257" s="235" t="s">
        <v>1776</v>
      </c>
      <c r="D257" s="590"/>
      <c r="E257" s="592"/>
      <c r="F257" s="281"/>
      <c r="G257" s="222"/>
      <c r="H257" s="222"/>
      <c r="I257" s="222"/>
      <c r="J257" s="222"/>
      <c r="K257" s="222"/>
      <c r="L257" s="222"/>
    </row>
    <row r="258" spans="2:12">
      <c r="B258" s="231" t="s">
        <v>1777</v>
      </c>
      <c r="C258" s="232" t="s">
        <v>1778</v>
      </c>
      <c r="D258" s="589"/>
      <c r="E258" s="591"/>
      <c r="F258" s="281"/>
      <c r="G258" s="222"/>
      <c r="H258" s="222"/>
      <c r="I258" s="222"/>
      <c r="J258" s="222"/>
      <c r="K258" s="222"/>
      <c r="L258" s="222"/>
    </row>
    <row r="259" spans="2:12" ht="22" thickBot="1">
      <c r="B259" s="234" t="s">
        <v>1779</v>
      </c>
      <c r="C259" s="235" t="s">
        <v>1780</v>
      </c>
      <c r="D259" s="590"/>
      <c r="E259" s="592"/>
      <c r="F259" s="281"/>
      <c r="G259" s="222"/>
      <c r="H259" s="222"/>
      <c r="I259" s="222"/>
      <c r="J259" s="222"/>
      <c r="K259" s="222"/>
      <c r="L259" s="222"/>
    </row>
    <row r="260" spans="2:12">
      <c r="B260" s="234"/>
      <c r="C260" s="232" t="s">
        <v>1781</v>
      </c>
      <c r="D260" s="589"/>
      <c r="E260" s="591"/>
      <c r="F260" s="281"/>
      <c r="G260" s="222"/>
      <c r="H260" s="222"/>
      <c r="I260" s="222"/>
      <c r="J260" s="222"/>
      <c r="K260" s="222"/>
      <c r="L260" s="222"/>
    </row>
    <row r="261" spans="2:12" ht="16" thickBot="1">
      <c r="B261" s="237"/>
      <c r="C261" s="235" t="s">
        <v>1782</v>
      </c>
      <c r="D261" s="590"/>
      <c r="E261" s="592"/>
      <c r="F261" s="281"/>
      <c r="G261" s="222"/>
      <c r="H261" s="222"/>
      <c r="I261" s="222"/>
      <c r="J261" s="222"/>
      <c r="K261" s="222"/>
      <c r="L261" s="222"/>
    </row>
    <row r="262" spans="2:12">
      <c r="B262" s="237"/>
      <c r="C262" s="232" t="s">
        <v>1783</v>
      </c>
      <c r="D262" s="589"/>
      <c r="E262" s="591"/>
      <c r="F262" s="281"/>
      <c r="G262" s="222"/>
      <c r="H262" s="222"/>
      <c r="I262" s="222"/>
      <c r="J262" s="222"/>
      <c r="K262" s="222"/>
      <c r="L262" s="222"/>
    </row>
    <row r="263" spans="2:12" ht="16" thickBot="1">
      <c r="B263" s="237"/>
      <c r="C263" s="235" t="s">
        <v>1784</v>
      </c>
      <c r="D263" s="590"/>
      <c r="E263" s="592"/>
      <c r="F263" s="281"/>
      <c r="G263" s="222"/>
      <c r="H263" s="222"/>
      <c r="I263" s="222"/>
      <c r="J263" s="222"/>
      <c r="K263" s="222"/>
      <c r="L263" s="222"/>
    </row>
    <row r="264" spans="2:12">
      <c r="B264" s="237"/>
      <c r="C264" s="232" t="s">
        <v>1785</v>
      </c>
      <c r="D264" s="589"/>
      <c r="E264" s="591"/>
      <c r="F264" s="281"/>
      <c r="G264" s="222"/>
      <c r="H264" s="222"/>
      <c r="I264" s="222"/>
      <c r="J264" s="222"/>
      <c r="K264" s="222"/>
      <c r="L264" s="222"/>
    </row>
    <row r="265" spans="2:12" ht="16" thickBot="1">
      <c r="B265" s="243"/>
      <c r="C265" s="235" t="s">
        <v>1786</v>
      </c>
      <c r="D265" s="590"/>
      <c r="E265" s="592"/>
      <c r="F265" s="281"/>
      <c r="G265" s="222"/>
      <c r="H265" s="222"/>
      <c r="I265" s="222"/>
      <c r="J265" s="222"/>
      <c r="K265" s="222"/>
      <c r="L265" s="222"/>
    </row>
    <row r="266" spans="2:12">
      <c r="B266" s="231" t="s">
        <v>1787</v>
      </c>
      <c r="C266" s="232" t="s">
        <v>1788</v>
      </c>
      <c r="D266" s="589"/>
      <c r="E266" s="591"/>
      <c r="F266" s="281"/>
      <c r="G266" s="222"/>
      <c r="H266" s="222"/>
      <c r="I266" s="222"/>
      <c r="J266" s="222"/>
      <c r="K266" s="222"/>
      <c r="L266" s="222"/>
    </row>
    <row r="267" spans="2:12" ht="42" thickBot="1">
      <c r="B267" s="234" t="s">
        <v>1789</v>
      </c>
      <c r="C267" s="235" t="s">
        <v>1790</v>
      </c>
      <c r="D267" s="590"/>
      <c r="E267" s="592"/>
      <c r="F267" s="281"/>
      <c r="G267" s="222"/>
      <c r="H267" s="222"/>
      <c r="I267" s="222"/>
      <c r="J267" s="222"/>
      <c r="K267" s="222"/>
      <c r="L267" s="222"/>
    </row>
    <row r="268" spans="2:12">
      <c r="B268" s="237"/>
      <c r="C268" s="232" t="s">
        <v>1791</v>
      </c>
      <c r="D268" s="589"/>
      <c r="E268" s="591"/>
      <c r="F268" s="281"/>
      <c r="G268" s="222"/>
      <c r="H268" s="222"/>
      <c r="I268" s="222"/>
      <c r="J268" s="222"/>
      <c r="K268" s="222"/>
      <c r="L268" s="222"/>
    </row>
    <row r="269" spans="2:12" ht="16" thickBot="1">
      <c r="B269" s="237"/>
      <c r="C269" s="235" t="s">
        <v>1792</v>
      </c>
      <c r="D269" s="590"/>
      <c r="E269" s="592"/>
      <c r="F269" s="281"/>
      <c r="G269" s="222"/>
      <c r="H269" s="222"/>
      <c r="I269" s="222"/>
      <c r="J269" s="222"/>
      <c r="K269" s="222"/>
      <c r="L269" s="222"/>
    </row>
    <row r="270" spans="2:12" ht="15" customHeight="1">
      <c r="B270" s="237"/>
      <c r="C270" s="232" t="s">
        <v>1793</v>
      </c>
      <c r="D270" s="589"/>
      <c r="E270" s="591" t="s">
        <v>1794</v>
      </c>
      <c r="F270" s="281"/>
      <c r="G270" s="222"/>
      <c r="H270" s="222"/>
      <c r="I270" s="222"/>
      <c r="J270" s="222"/>
      <c r="K270" s="222"/>
      <c r="L270" s="222"/>
    </row>
    <row r="271" spans="2:12" ht="32" thickBot="1">
      <c r="B271" s="237"/>
      <c r="C271" s="235" t="s">
        <v>1795</v>
      </c>
      <c r="D271" s="590"/>
      <c r="E271" s="592"/>
      <c r="F271" s="281"/>
      <c r="G271" s="222"/>
      <c r="H271" s="222"/>
      <c r="I271" s="222"/>
      <c r="J271" s="222"/>
      <c r="K271" s="222"/>
      <c r="L271" s="222"/>
    </row>
    <row r="272" spans="2:12">
      <c r="B272" s="237"/>
      <c r="C272" s="232" t="s">
        <v>1796</v>
      </c>
      <c r="D272" s="589"/>
      <c r="E272" s="591" t="s">
        <v>1797</v>
      </c>
      <c r="F272" s="281"/>
      <c r="G272" s="222"/>
      <c r="H272" s="222"/>
      <c r="I272" s="222"/>
      <c r="J272" s="222"/>
      <c r="K272" s="222"/>
      <c r="L272" s="222"/>
    </row>
    <row r="273" spans="2:12" ht="32" thickBot="1">
      <c r="B273" s="237"/>
      <c r="C273" s="235" t="s">
        <v>1798</v>
      </c>
      <c r="D273" s="590"/>
      <c r="E273" s="592"/>
      <c r="F273" s="281"/>
      <c r="G273" s="222"/>
      <c r="H273" s="222"/>
      <c r="I273" s="222"/>
      <c r="J273" s="222"/>
      <c r="K273" s="222"/>
      <c r="L273" s="222"/>
    </row>
    <row r="274" spans="2:12">
      <c r="B274" s="237"/>
      <c r="C274" s="232" t="s">
        <v>1799</v>
      </c>
      <c r="D274" s="589"/>
      <c r="E274" s="591"/>
      <c r="F274" s="281"/>
      <c r="G274" s="222"/>
      <c r="H274" s="222"/>
      <c r="I274" s="222"/>
      <c r="J274" s="222"/>
      <c r="K274" s="222"/>
      <c r="L274" s="222"/>
    </row>
    <row r="275" spans="2:12" ht="22" thickBot="1">
      <c r="B275" s="237"/>
      <c r="C275" s="235" t="s">
        <v>1800</v>
      </c>
      <c r="D275" s="590"/>
      <c r="E275" s="592"/>
      <c r="F275" s="281"/>
      <c r="G275" s="222"/>
      <c r="H275" s="222"/>
      <c r="I275" s="222"/>
      <c r="J275" s="222"/>
      <c r="K275" s="222"/>
      <c r="L275" s="222"/>
    </row>
    <row r="276" spans="2:12">
      <c r="B276" s="237"/>
      <c r="C276" s="232" t="s">
        <v>1801</v>
      </c>
      <c r="D276" s="589"/>
      <c r="E276" s="591"/>
      <c r="F276" s="281"/>
      <c r="G276" s="222"/>
      <c r="H276" s="222"/>
      <c r="I276" s="222"/>
      <c r="J276" s="222"/>
      <c r="K276" s="222"/>
      <c r="L276" s="222"/>
    </row>
    <row r="277" spans="2:12" ht="16" thickBot="1">
      <c r="B277" s="237"/>
      <c r="C277" s="235" t="s">
        <v>1802</v>
      </c>
      <c r="D277" s="590"/>
      <c r="E277" s="592"/>
      <c r="F277" s="281"/>
      <c r="G277" s="222"/>
      <c r="H277" s="222"/>
      <c r="I277" s="222"/>
      <c r="J277" s="222"/>
      <c r="K277" s="222"/>
      <c r="L277" s="222"/>
    </row>
    <row r="278" spans="2:12" ht="15" customHeight="1">
      <c r="B278" s="237"/>
      <c r="C278" s="232" t="s">
        <v>1803</v>
      </c>
      <c r="D278" s="589"/>
      <c r="E278" s="591" t="s">
        <v>1804</v>
      </c>
      <c r="F278" s="281"/>
      <c r="G278" s="222"/>
      <c r="H278" s="222"/>
      <c r="I278" s="222"/>
      <c r="J278" s="222"/>
      <c r="K278" s="222"/>
      <c r="L278" s="222"/>
    </row>
    <row r="279" spans="2:12" ht="16" thickBot="1">
      <c r="B279" s="237"/>
      <c r="C279" s="235" t="s">
        <v>1805</v>
      </c>
      <c r="D279" s="590"/>
      <c r="E279" s="592"/>
      <c r="F279" s="281"/>
      <c r="G279" s="222"/>
      <c r="H279" s="222"/>
      <c r="I279" s="222"/>
      <c r="J279" s="222"/>
      <c r="K279" s="222"/>
      <c r="L279" s="222"/>
    </row>
    <row r="280" spans="2:12">
      <c r="B280" s="237"/>
      <c r="C280" s="232" t="s">
        <v>1806</v>
      </c>
      <c r="D280" s="589"/>
      <c r="E280" s="591"/>
      <c r="F280" s="281"/>
      <c r="G280" s="222"/>
      <c r="H280" s="222"/>
      <c r="I280" s="222"/>
      <c r="J280" s="222"/>
      <c r="K280" s="222"/>
      <c r="L280" s="222"/>
    </row>
    <row r="281" spans="2:12" ht="32" thickBot="1">
      <c r="B281" s="237"/>
      <c r="C281" s="235" t="s">
        <v>1807</v>
      </c>
      <c r="D281" s="590"/>
      <c r="E281" s="592"/>
      <c r="F281" s="281"/>
      <c r="G281" s="222"/>
      <c r="H281" s="222"/>
      <c r="I281" s="222"/>
      <c r="J281" s="222"/>
      <c r="K281" s="222"/>
      <c r="L281" s="222"/>
    </row>
    <row r="282" spans="2:12">
      <c r="B282" s="237"/>
      <c r="C282" s="232" t="s">
        <v>1808</v>
      </c>
      <c r="D282" s="589"/>
      <c r="E282" s="591"/>
      <c r="F282" s="281"/>
      <c r="G282" s="222"/>
      <c r="H282" s="222"/>
      <c r="I282" s="222"/>
      <c r="J282" s="222"/>
      <c r="K282" s="222"/>
      <c r="L282" s="222"/>
    </row>
    <row r="283" spans="2:12" ht="16" thickBot="1">
      <c r="B283" s="237"/>
      <c r="C283" s="235" t="s">
        <v>1809</v>
      </c>
      <c r="D283" s="590"/>
      <c r="E283" s="592"/>
      <c r="F283" s="281"/>
      <c r="G283" s="222"/>
      <c r="H283" s="222"/>
      <c r="I283" s="222"/>
      <c r="J283" s="222"/>
      <c r="K283" s="222"/>
      <c r="L283" s="222"/>
    </row>
    <row r="284" spans="2:12">
      <c r="B284" s="237"/>
      <c r="C284" s="232" t="s">
        <v>1810</v>
      </c>
      <c r="D284" s="589"/>
      <c r="E284" s="591" t="s">
        <v>1811</v>
      </c>
      <c r="F284" s="281"/>
      <c r="G284" s="222"/>
      <c r="H284" s="222"/>
      <c r="I284" s="222"/>
      <c r="J284" s="222"/>
      <c r="K284" s="222"/>
      <c r="L284" s="222"/>
    </row>
    <row r="285" spans="2:12" ht="16" thickBot="1">
      <c r="B285" s="237"/>
      <c r="C285" s="235" t="s">
        <v>1812</v>
      </c>
      <c r="D285" s="590"/>
      <c r="E285" s="592"/>
      <c r="F285" s="281"/>
      <c r="G285" s="222"/>
      <c r="H285" s="222"/>
      <c r="I285" s="222"/>
      <c r="J285" s="222"/>
      <c r="K285" s="222"/>
      <c r="L285" s="222"/>
    </row>
    <row r="286" spans="2:12">
      <c r="B286" s="237"/>
      <c r="C286" s="232" t="s">
        <v>1813</v>
      </c>
      <c r="D286" s="589"/>
      <c r="E286" s="591"/>
      <c r="F286" s="281"/>
      <c r="G286" s="222"/>
      <c r="H286" s="222"/>
      <c r="I286" s="222"/>
      <c r="J286" s="222"/>
      <c r="K286" s="222"/>
      <c r="L286" s="222"/>
    </row>
    <row r="287" spans="2:12" ht="22" thickBot="1">
      <c r="B287" s="237"/>
      <c r="C287" s="235" t="s">
        <v>1814</v>
      </c>
      <c r="D287" s="590"/>
      <c r="E287" s="592"/>
      <c r="F287" s="281"/>
      <c r="G287" s="222"/>
      <c r="H287" s="222"/>
      <c r="I287" s="222"/>
      <c r="J287" s="222"/>
      <c r="K287" s="222"/>
      <c r="L287" s="222"/>
    </row>
    <row r="288" spans="2:12">
      <c r="B288" s="237"/>
      <c r="C288" s="232" t="s">
        <v>1815</v>
      </c>
      <c r="D288" s="589"/>
      <c r="E288" s="591" t="s">
        <v>1816</v>
      </c>
      <c r="F288" s="281"/>
      <c r="G288" s="222"/>
      <c r="H288" s="222"/>
      <c r="I288" s="222"/>
      <c r="J288" s="222"/>
      <c r="K288" s="222"/>
      <c r="L288" s="222"/>
    </row>
    <row r="289" spans="2:12" ht="22" thickBot="1">
      <c r="B289" s="243"/>
      <c r="C289" s="235" t="s">
        <v>1817</v>
      </c>
      <c r="D289" s="590"/>
      <c r="E289" s="592"/>
      <c r="F289" s="281"/>
      <c r="G289" s="222"/>
      <c r="H289" s="222"/>
      <c r="I289" s="222"/>
      <c r="J289" s="222"/>
      <c r="K289" s="222"/>
      <c r="L289" s="222"/>
    </row>
    <row r="290" spans="2:12">
      <c r="B290" s="231" t="s">
        <v>1818</v>
      </c>
      <c r="C290" s="589"/>
      <c r="D290" s="589"/>
      <c r="E290" s="591"/>
      <c r="F290" s="281"/>
      <c r="G290" s="222"/>
      <c r="H290" s="222"/>
      <c r="I290" s="222"/>
      <c r="J290" s="222"/>
      <c r="K290" s="222"/>
      <c r="L290" s="222"/>
    </row>
    <row r="291" spans="2:12" ht="32" thickBot="1">
      <c r="B291" s="236" t="s">
        <v>1819</v>
      </c>
      <c r="C291" s="590"/>
      <c r="D291" s="590"/>
      <c r="E291" s="592"/>
      <c r="F291" s="281"/>
      <c r="G291" s="222"/>
      <c r="H291" s="222"/>
      <c r="I291" s="222"/>
      <c r="J291" s="222"/>
      <c r="K291" s="222"/>
      <c r="L291" s="222"/>
    </row>
    <row r="292" spans="2:12">
      <c r="B292" s="282" t="s">
        <v>1820</v>
      </c>
      <c r="E292" s="284"/>
      <c r="F292" s="285"/>
      <c r="G292" s="222"/>
      <c r="H292" s="222"/>
      <c r="I292" s="222"/>
      <c r="J292" s="222"/>
      <c r="K292" s="222"/>
      <c r="L292" s="222"/>
    </row>
    <row r="293" spans="2:12" ht="16" thickBot="1">
      <c r="B293" s="600" t="s">
        <v>1821</v>
      </c>
      <c r="C293" s="601"/>
      <c r="D293" s="601"/>
      <c r="E293" s="602"/>
      <c r="F293" s="285"/>
      <c r="G293" s="222"/>
      <c r="H293" s="222"/>
      <c r="I293" s="222"/>
      <c r="J293" s="222"/>
      <c r="K293" s="222"/>
      <c r="L293" s="222"/>
    </row>
    <row r="294" spans="2:12">
      <c r="B294" s="234"/>
      <c r="C294" s="232" t="s">
        <v>1822</v>
      </c>
      <c r="D294" s="232" t="s">
        <v>1823</v>
      </c>
      <c r="E294" s="591"/>
      <c r="F294" s="281"/>
      <c r="G294" s="222"/>
      <c r="H294" s="222"/>
      <c r="I294" s="222"/>
      <c r="J294" s="222"/>
      <c r="K294" s="222"/>
      <c r="L294" s="222"/>
    </row>
    <row r="295" spans="2:12" ht="31.5">
      <c r="B295" s="234"/>
      <c r="C295" s="256" t="s">
        <v>1824</v>
      </c>
      <c r="D295" s="256" t="s">
        <v>1825</v>
      </c>
      <c r="E295" s="597"/>
      <c r="F295" s="281"/>
      <c r="G295" s="222"/>
      <c r="H295" s="222"/>
      <c r="I295" s="222"/>
      <c r="J295" s="222"/>
      <c r="K295" s="222"/>
      <c r="L295" s="222"/>
    </row>
    <row r="296" spans="2:12">
      <c r="B296" s="234"/>
      <c r="C296" s="257"/>
      <c r="D296" s="257"/>
      <c r="E296" s="597"/>
      <c r="F296" s="281"/>
      <c r="G296" s="222"/>
      <c r="H296" s="222"/>
      <c r="I296" s="222"/>
      <c r="J296" s="222"/>
      <c r="K296" s="222"/>
      <c r="L296" s="222"/>
    </row>
    <row r="297" spans="2:12">
      <c r="B297" s="234"/>
      <c r="C297" s="257"/>
      <c r="D297" s="257"/>
      <c r="E297" s="597"/>
      <c r="F297" s="281"/>
      <c r="G297" s="222"/>
      <c r="H297" s="222"/>
      <c r="I297" s="222"/>
      <c r="J297" s="222"/>
      <c r="K297" s="222"/>
      <c r="L297" s="222"/>
    </row>
    <row r="298" spans="2:12">
      <c r="B298" s="234"/>
      <c r="C298" s="257"/>
      <c r="D298" s="257"/>
      <c r="E298" s="597"/>
      <c r="F298" s="281"/>
      <c r="G298" s="222"/>
      <c r="H298" s="222"/>
      <c r="I298" s="222"/>
      <c r="J298" s="222"/>
      <c r="K298" s="222"/>
      <c r="L298" s="222"/>
    </row>
    <row r="299" spans="2:12">
      <c r="B299" s="234"/>
      <c r="C299" s="257"/>
      <c r="D299" s="257"/>
      <c r="E299" s="597"/>
      <c r="F299" s="281"/>
      <c r="G299" s="222"/>
      <c r="H299" s="222"/>
      <c r="I299" s="222"/>
      <c r="J299" s="222"/>
      <c r="K299" s="222"/>
      <c r="L299" s="222"/>
    </row>
    <row r="300" spans="2:12">
      <c r="B300" s="234"/>
      <c r="C300" s="257"/>
      <c r="D300" s="257"/>
      <c r="E300" s="597"/>
      <c r="F300" s="281"/>
      <c r="G300" s="222"/>
      <c r="H300" s="222"/>
      <c r="I300" s="222"/>
      <c r="J300" s="222"/>
      <c r="K300" s="222"/>
      <c r="L300" s="222"/>
    </row>
    <row r="301" spans="2:12">
      <c r="B301" s="234"/>
      <c r="C301" s="257"/>
      <c r="D301" s="257"/>
      <c r="E301" s="597"/>
      <c r="F301" s="281"/>
      <c r="G301" s="222"/>
      <c r="H301" s="222"/>
      <c r="I301" s="222"/>
      <c r="J301" s="222"/>
      <c r="K301" s="222"/>
      <c r="L301" s="222"/>
    </row>
    <row r="302" spans="2:12">
      <c r="B302" s="234"/>
      <c r="C302" s="257"/>
      <c r="D302" s="257"/>
      <c r="E302" s="597"/>
      <c r="F302" s="281"/>
      <c r="G302" s="222"/>
      <c r="H302" s="222"/>
      <c r="I302" s="222"/>
      <c r="J302" s="222"/>
      <c r="K302" s="222"/>
      <c r="L302" s="222"/>
    </row>
    <row r="303" spans="2:12">
      <c r="B303" s="234"/>
      <c r="C303" s="257"/>
      <c r="D303" s="257"/>
      <c r="E303" s="597"/>
      <c r="F303" s="281"/>
      <c r="G303" s="222"/>
      <c r="H303" s="222"/>
      <c r="I303" s="222"/>
      <c r="J303" s="222"/>
      <c r="K303" s="222"/>
      <c r="L303" s="222"/>
    </row>
    <row r="304" spans="2:12">
      <c r="B304" s="234"/>
      <c r="C304" s="257"/>
      <c r="D304" s="257"/>
      <c r="E304" s="597"/>
      <c r="F304" s="281"/>
      <c r="G304" s="222"/>
      <c r="H304" s="222"/>
      <c r="I304" s="222"/>
      <c r="J304" s="222"/>
      <c r="K304" s="222"/>
      <c r="L304" s="222"/>
    </row>
    <row r="305" spans="2:12">
      <c r="B305" s="234"/>
      <c r="C305" s="257"/>
      <c r="D305" s="257"/>
      <c r="E305" s="597"/>
      <c r="F305" s="281"/>
      <c r="G305" s="222"/>
      <c r="H305" s="222"/>
      <c r="I305" s="222"/>
      <c r="J305" s="222"/>
      <c r="K305" s="222"/>
      <c r="L305" s="222"/>
    </row>
    <row r="306" spans="2:12">
      <c r="B306" s="234"/>
      <c r="C306" s="257"/>
      <c r="D306" s="257"/>
      <c r="E306" s="597"/>
      <c r="F306" s="281"/>
      <c r="G306" s="222"/>
      <c r="H306" s="222"/>
      <c r="I306" s="222"/>
      <c r="J306" s="222"/>
      <c r="K306" s="222"/>
      <c r="L306" s="222"/>
    </row>
    <row r="307" spans="2:12">
      <c r="B307" s="234"/>
      <c r="C307" s="257"/>
      <c r="D307" s="257"/>
      <c r="E307" s="597"/>
      <c r="F307" s="281"/>
      <c r="G307" s="222"/>
      <c r="H307" s="222"/>
      <c r="I307" s="222"/>
      <c r="J307" s="222"/>
      <c r="K307" s="222"/>
      <c r="L307" s="222"/>
    </row>
    <row r="308" spans="2:12">
      <c r="B308" s="231" t="s">
        <v>1826</v>
      </c>
      <c r="C308" s="257"/>
      <c r="D308" s="257"/>
      <c r="E308" s="597"/>
      <c r="F308" s="281"/>
      <c r="G308" s="222"/>
      <c r="H308" s="222"/>
      <c r="I308" s="222"/>
      <c r="J308" s="222"/>
      <c r="K308" s="222"/>
      <c r="L308" s="222"/>
    </row>
    <row r="309" spans="2:12">
      <c r="B309" s="234" t="s">
        <v>1400</v>
      </c>
      <c r="C309" s="257"/>
      <c r="D309" s="257"/>
      <c r="E309" s="597"/>
      <c r="F309" s="281"/>
      <c r="G309" s="222"/>
      <c r="H309" s="222"/>
      <c r="I309" s="222"/>
      <c r="J309" s="222"/>
      <c r="K309" s="222"/>
      <c r="L309" s="222"/>
    </row>
    <row r="310" spans="2:12">
      <c r="B310" s="234"/>
      <c r="C310" s="257"/>
      <c r="D310" s="257"/>
      <c r="E310" s="597"/>
      <c r="F310" s="281"/>
      <c r="G310" s="222"/>
      <c r="H310" s="222"/>
      <c r="I310" s="222"/>
      <c r="J310" s="222"/>
      <c r="K310" s="222"/>
      <c r="L310" s="222"/>
    </row>
    <row r="311" spans="2:12">
      <c r="B311" s="234"/>
      <c r="C311" s="257"/>
      <c r="D311" s="257"/>
      <c r="E311" s="597"/>
      <c r="F311" s="281"/>
      <c r="G311" s="222"/>
      <c r="H311" s="222"/>
      <c r="I311" s="222"/>
      <c r="J311" s="222"/>
      <c r="K311" s="222"/>
      <c r="L311" s="222"/>
    </row>
    <row r="312" spans="2:12">
      <c r="B312" s="234"/>
      <c r="C312" s="257"/>
      <c r="D312" s="257"/>
      <c r="E312" s="597"/>
      <c r="F312" s="281"/>
      <c r="G312" s="222"/>
      <c r="H312" s="222"/>
      <c r="I312" s="222"/>
      <c r="J312" s="222"/>
      <c r="K312" s="222"/>
      <c r="L312" s="222"/>
    </row>
    <row r="313" spans="2:12">
      <c r="B313" s="234"/>
      <c r="C313" s="257"/>
      <c r="D313" s="257"/>
      <c r="E313" s="597"/>
      <c r="F313" s="281"/>
      <c r="G313" s="222"/>
      <c r="H313" s="222"/>
      <c r="I313" s="222"/>
      <c r="J313" s="222"/>
      <c r="K313" s="222"/>
      <c r="L313" s="222"/>
    </row>
    <row r="314" spans="2:12" ht="16" thickBot="1">
      <c r="B314" s="234"/>
      <c r="C314" s="257"/>
      <c r="D314" s="258"/>
      <c r="E314" s="592"/>
      <c r="F314" s="281"/>
      <c r="G314" s="222"/>
      <c r="H314" s="222"/>
      <c r="I314" s="222"/>
      <c r="J314" s="222"/>
      <c r="K314" s="222"/>
      <c r="L314" s="222"/>
    </row>
    <row r="315" spans="2:12">
      <c r="B315" s="234"/>
      <c r="C315" s="257"/>
      <c r="D315" s="232" t="s">
        <v>1827</v>
      </c>
      <c r="E315" s="591" t="s">
        <v>1828</v>
      </c>
      <c r="F315" s="281"/>
      <c r="G315" s="222"/>
      <c r="H315" s="222"/>
      <c r="I315" s="222"/>
      <c r="J315" s="222"/>
      <c r="K315" s="222"/>
      <c r="L315" s="222"/>
    </row>
    <row r="316" spans="2:12" ht="16" thickBot="1">
      <c r="B316" s="234"/>
      <c r="C316" s="258"/>
      <c r="D316" s="235" t="s">
        <v>1829</v>
      </c>
      <c r="E316" s="592"/>
      <c r="F316" s="281"/>
      <c r="G316" s="222"/>
      <c r="H316" s="222"/>
      <c r="I316" s="222"/>
      <c r="J316" s="222"/>
      <c r="K316" s="222"/>
      <c r="L316" s="222"/>
    </row>
    <row r="317" spans="2:12">
      <c r="B317" s="234"/>
      <c r="C317" s="232" t="s">
        <v>1830</v>
      </c>
      <c r="D317" s="232" t="s">
        <v>1831</v>
      </c>
      <c r="E317" s="591"/>
      <c r="F317" s="281"/>
      <c r="G317" s="222"/>
      <c r="H317" s="222"/>
      <c r="I317" s="222"/>
      <c r="J317" s="222"/>
      <c r="K317" s="222"/>
      <c r="L317" s="222"/>
    </row>
    <row r="318" spans="2:12" ht="32" thickBot="1">
      <c r="B318" s="234"/>
      <c r="C318" s="256" t="s">
        <v>1832</v>
      </c>
      <c r="D318" s="235" t="s">
        <v>1825</v>
      </c>
      <c r="E318" s="592"/>
      <c r="F318" s="281"/>
      <c r="G318" s="222"/>
      <c r="H318" s="222"/>
      <c r="I318" s="222"/>
      <c r="J318" s="222"/>
      <c r="K318" s="222"/>
      <c r="L318" s="222"/>
    </row>
    <row r="319" spans="2:12">
      <c r="B319" s="234"/>
      <c r="C319" s="257"/>
      <c r="D319" s="232" t="s">
        <v>1833</v>
      </c>
      <c r="E319" s="591" t="s">
        <v>1828</v>
      </c>
      <c r="F319" s="281"/>
      <c r="G319" s="222"/>
      <c r="H319" s="222"/>
      <c r="I319" s="222"/>
      <c r="J319" s="222"/>
      <c r="K319" s="222"/>
      <c r="L319" s="222"/>
    </row>
    <row r="320" spans="2:12" ht="16" thickBot="1">
      <c r="B320" s="234"/>
      <c r="C320" s="258"/>
      <c r="D320" s="235" t="s">
        <v>1829</v>
      </c>
      <c r="E320" s="592"/>
      <c r="F320" s="281"/>
      <c r="G320" s="222"/>
      <c r="H320" s="222"/>
      <c r="I320" s="222"/>
      <c r="J320" s="222"/>
      <c r="K320" s="222"/>
      <c r="L320" s="222"/>
    </row>
    <row r="321" spans="2:12">
      <c r="B321" s="234"/>
      <c r="C321" s="232" t="s">
        <v>1834</v>
      </c>
      <c r="D321" s="589"/>
      <c r="E321" s="591"/>
      <c r="F321" s="281"/>
      <c r="G321" s="222"/>
      <c r="H321" s="222"/>
      <c r="I321" s="222"/>
      <c r="J321" s="222"/>
      <c r="K321" s="222"/>
      <c r="L321" s="222"/>
    </row>
    <row r="322" spans="2:12" ht="32" thickBot="1">
      <c r="B322" s="234"/>
      <c r="C322" s="235" t="s">
        <v>1835</v>
      </c>
      <c r="D322" s="590"/>
      <c r="E322" s="592"/>
      <c r="F322" s="281"/>
      <c r="G322" s="222"/>
      <c r="H322" s="222"/>
      <c r="I322" s="222"/>
      <c r="J322" s="222"/>
      <c r="K322" s="222"/>
      <c r="L322" s="222"/>
    </row>
    <row r="323" spans="2:12">
      <c r="B323" s="234"/>
      <c r="C323" s="232" t="s">
        <v>1836</v>
      </c>
      <c r="D323" s="589"/>
      <c r="E323" s="591"/>
      <c r="F323" s="281"/>
      <c r="G323" s="222"/>
      <c r="H323" s="222"/>
      <c r="I323" s="222"/>
      <c r="J323" s="222"/>
      <c r="K323" s="222"/>
      <c r="L323" s="222"/>
    </row>
    <row r="324" spans="2:12" ht="32" thickBot="1">
      <c r="B324" s="234"/>
      <c r="C324" s="235" t="s">
        <v>1837</v>
      </c>
      <c r="D324" s="590"/>
      <c r="E324" s="592"/>
      <c r="F324" s="281"/>
      <c r="G324" s="222"/>
      <c r="H324" s="222"/>
      <c r="I324" s="222"/>
      <c r="J324" s="222"/>
      <c r="K324" s="222"/>
      <c r="L324" s="222"/>
    </row>
    <row r="325" spans="2:12">
      <c r="B325" s="234"/>
      <c r="C325" s="232" t="s">
        <v>1838</v>
      </c>
      <c r="D325" s="589"/>
      <c r="E325" s="591"/>
      <c r="F325" s="281"/>
      <c r="G325" s="222"/>
      <c r="H325" s="222"/>
      <c r="I325" s="222"/>
      <c r="J325" s="222"/>
      <c r="K325" s="222"/>
      <c r="L325" s="222"/>
    </row>
    <row r="326" spans="2:12" ht="42" thickBot="1">
      <c r="B326" s="234"/>
      <c r="C326" s="235" t="s">
        <v>1839</v>
      </c>
      <c r="D326" s="590"/>
      <c r="E326" s="592"/>
      <c r="F326" s="281"/>
      <c r="G326" s="222"/>
      <c r="H326" s="222"/>
      <c r="I326" s="222"/>
      <c r="J326" s="222"/>
      <c r="K326" s="222"/>
      <c r="L326" s="222"/>
    </row>
    <row r="327" spans="2:12">
      <c r="B327" s="234"/>
      <c r="C327" s="232" t="s">
        <v>1840</v>
      </c>
      <c r="D327" s="589"/>
      <c r="E327" s="591"/>
      <c r="F327" s="281"/>
      <c r="G327" s="222"/>
      <c r="H327" s="222"/>
      <c r="I327" s="222"/>
      <c r="J327" s="222"/>
      <c r="K327" s="222"/>
      <c r="L327" s="222"/>
    </row>
    <row r="328" spans="2:12" ht="42" thickBot="1">
      <c r="B328" s="237"/>
      <c r="C328" s="235" t="s">
        <v>1841</v>
      </c>
      <c r="D328" s="590"/>
      <c r="E328" s="592"/>
      <c r="F328" s="281"/>
      <c r="G328" s="222"/>
      <c r="H328" s="222"/>
      <c r="I328" s="222"/>
      <c r="J328" s="222"/>
      <c r="K328" s="222"/>
      <c r="L328" s="222"/>
    </row>
    <row r="329" spans="2:12">
      <c r="B329" s="237"/>
      <c r="C329" s="232" t="s">
        <v>1842</v>
      </c>
      <c r="D329" s="232" t="s">
        <v>1843</v>
      </c>
      <c r="E329" s="591" t="s">
        <v>1844</v>
      </c>
      <c r="F329" s="281"/>
      <c r="G329" s="222"/>
      <c r="H329" s="222"/>
      <c r="I329" s="222"/>
      <c r="J329" s="222"/>
      <c r="K329" s="222"/>
      <c r="L329" s="222"/>
    </row>
    <row r="330" spans="2:12" ht="21.5">
      <c r="B330" s="237"/>
      <c r="C330" s="256" t="s">
        <v>1845</v>
      </c>
      <c r="D330" s="256" t="s">
        <v>1846</v>
      </c>
      <c r="E330" s="597"/>
      <c r="F330" s="281"/>
      <c r="G330" s="222"/>
      <c r="H330" s="222"/>
      <c r="I330" s="222"/>
      <c r="J330" s="222"/>
      <c r="K330" s="222"/>
      <c r="L330" s="222"/>
    </row>
    <row r="331" spans="2:12" ht="16" thickBot="1">
      <c r="B331" s="237"/>
      <c r="C331" s="257"/>
      <c r="D331" s="235"/>
      <c r="E331" s="592"/>
      <c r="F331" s="281"/>
      <c r="G331" s="222"/>
      <c r="H331" s="222"/>
      <c r="I331" s="222"/>
      <c r="J331" s="222"/>
      <c r="K331" s="222"/>
      <c r="L331" s="222"/>
    </row>
    <row r="332" spans="2:12">
      <c r="B332" s="237"/>
      <c r="C332" s="257"/>
      <c r="D332" s="232" t="s">
        <v>1847</v>
      </c>
      <c r="E332" s="591" t="s">
        <v>1848</v>
      </c>
      <c r="F332" s="281"/>
      <c r="G332" s="222"/>
      <c r="H332" s="222"/>
      <c r="I332" s="222"/>
      <c r="J332" s="222"/>
      <c r="K332" s="222"/>
      <c r="L332" s="222"/>
    </row>
    <row r="333" spans="2:12" ht="22" thickBot="1">
      <c r="B333" s="237"/>
      <c r="C333" s="257"/>
      <c r="D333" s="235" t="s">
        <v>1849</v>
      </c>
      <c r="E333" s="592"/>
      <c r="F333" s="281"/>
      <c r="G333" s="222"/>
      <c r="H333" s="222"/>
      <c r="I333" s="222"/>
      <c r="J333" s="222"/>
      <c r="K333" s="222"/>
      <c r="L333" s="222"/>
    </row>
    <row r="334" spans="2:12">
      <c r="B334" s="237"/>
      <c r="C334" s="257"/>
      <c r="D334" s="232" t="s">
        <v>1850</v>
      </c>
      <c r="E334" s="591"/>
      <c r="F334" s="281"/>
      <c r="G334" s="222"/>
      <c r="H334" s="222"/>
      <c r="I334" s="222"/>
      <c r="J334" s="222"/>
      <c r="K334" s="222"/>
      <c r="L334" s="222"/>
    </row>
    <row r="335" spans="2:12" ht="22" thickBot="1">
      <c r="B335" s="237"/>
      <c r="C335" s="257"/>
      <c r="D335" s="235" t="s">
        <v>1851</v>
      </c>
      <c r="E335" s="592"/>
      <c r="F335" s="281"/>
      <c r="G335" s="222"/>
      <c r="H335" s="222"/>
      <c r="I335" s="222"/>
      <c r="J335" s="222"/>
      <c r="K335" s="222"/>
      <c r="L335" s="222"/>
    </row>
    <row r="336" spans="2:12" ht="15" customHeight="1">
      <c r="B336" s="237"/>
      <c r="C336" s="257"/>
      <c r="D336" s="232" t="s">
        <v>1852</v>
      </c>
      <c r="E336" s="591" t="s">
        <v>1853</v>
      </c>
      <c r="F336" s="281"/>
      <c r="G336" s="222"/>
      <c r="H336" s="222"/>
      <c r="I336" s="222"/>
      <c r="J336" s="222"/>
      <c r="K336" s="222"/>
      <c r="L336" s="222"/>
    </row>
    <row r="337" spans="2:12" ht="42" thickBot="1">
      <c r="B337" s="237"/>
      <c r="C337" s="258"/>
      <c r="D337" s="235" t="s">
        <v>1854</v>
      </c>
      <c r="E337" s="592"/>
      <c r="F337" s="281"/>
      <c r="G337" s="222"/>
      <c r="H337" s="222"/>
      <c r="I337" s="222"/>
      <c r="J337" s="222"/>
      <c r="K337" s="222"/>
      <c r="L337" s="222"/>
    </row>
    <row r="338" spans="2:12">
      <c r="B338" s="237"/>
      <c r="C338" s="232" t="s">
        <v>1855</v>
      </c>
      <c r="D338" s="232" t="s">
        <v>1856</v>
      </c>
      <c r="E338" s="591"/>
      <c r="F338" s="281"/>
      <c r="G338" s="222"/>
      <c r="H338" s="222"/>
      <c r="I338" s="222"/>
      <c r="J338" s="222"/>
      <c r="K338" s="222"/>
      <c r="L338" s="222"/>
    </row>
    <row r="339" spans="2:12" ht="32" thickBot="1">
      <c r="B339" s="237"/>
      <c r="C339" s="256" t="s">
        <v>1857</v>
      </c>
      <c r="D339" s="235" t="s">
        <v>1858</v>
      </c>
      <c r="E339" s="592"/>
      <c r="F339" s="281"/>
      <c r="G339" s="222"/>
      <c r="H339" s="222"/>
      <c r="I339" s="222"/>
      <c r="J339" s="222"/>
      <c r="K339" s="222"/>
      <c r="L339" s="222"/>
    </row>
    <row r="340" spans="2:12" ht="15" customHeight="1">
      <c r="B340" s="237"/>
      <c r="C340" s="257"/>
      <c r="D340" s="232" t="s">
        <v>1859</v>
      </c>
      <c r="E340" s="591"/>
      <c r="F340" s="281"/>
      <c r="G340" s="222"/>
      <c r="H340" s="222"/>
      <c r="I340" s="222"/>
      <c r="J340" s="222"/>
      <c r="K340" s="222"/>
      <c r="L340" s="222"/>
    </row>
    <row r="341" spans="2:12" ht="32" thickBot="1">
      <c r="B341" s="243"/>
      <c r="C341" s="258"/>
      <c r="D341" s="235" t="s">
        <v>1860</v>
      </c>
      <c r="E341" s="592"/>
      <c r="F341" s="281"/>
      <c r="G341" s="222"/>
      <c r="H341" s="222"/>
      <c r="I341" s="222"/>
      <c r="J341" s="222"/>
      <c r="K341" s="222"/>
      <c r="L341" s="222"/>
    </row>
    <row r="342" spans="2:12">
      <c r="B342" s="231" t="s">
        <v>1861</v>
      </c>
      <c r="C342" s="232" t="s">
        <v>1862</v>
      </c>
      <c r="D342" s="232" t="s">
        <v>1863</v>
      </c>
      <c r="E342" s="591"/>
      <c r="F342" s="281"/>
      <c r="G342" s="222"/>
      <c r="H342" s="222"/>
      <c r="I342" s="222"/>
      <c r="J342" s="222"/>
      <c r="K342" s="222"/>
      <c r="L342" s="222"/>
    </row>
    <row r="343" spans="2:12" ht="42" thickBot="1">
      <c r="B343" s="234" t="s">
        <v>1864</v>
      </c>
      <c r="C343" s="256" t="s">
        <v>1865</v>
      </c>
      <c r="D343" s="235" t="s">
        <v>1866</v>
      </c>
      <c r="E343" s="592"/>
      <c r="F343" s="281"/>
      <c r="G343" s="222"/>
      <c r="H343" s="222"/>
      <c r="I343" s="222"/>
      <c r="J343" s="222"/>
      <c r="K343" s="222"/>
      <c r="L343" s="222"/>
    </row>
    <row r="344" spans="2:12">
      <c r="B344" s="237"/>
      <c r="C344" s="257"/>
      <c r="D344" s="232" t="s">
        <v>1867</v>
      </c>
      <c r="E344" s="591"/>
      <c r="F344" s="281"/>
      <c r="G344" s="222"/>
      <c r="H344" s="222"/>
      <c r="I344" s="222"/>
      <c r="J344" s="222"/>
      <c r="K344" s="222"/>
      <c r="L344" s="222"/>
    </row>
    <row r="345" spans="2:12" ht="22" thickBot="1">
      <c r="B345" s="237"/>
      <c r="C345" s="258"/>
      <c r="D345" s="235" t="s">
        <v>1868</v>
      </c>
      <c r="E345" s="592"/>
      <c r="F345" s="281"/>
      <c r="G345" s="222"/>
      <c r="H345" s="222"/>
      <c r="I345" s="222"/>
      <c r="J345" s="222"/>
      <c r="K345" s="222"/>
      <c r="L345" s="222"/>
    </row>
    <row r="346" spans="2:12">
      <c r="B346" s="237"/>
      <c r="C346" s="232" t="s">
        <v>1869</v>
      </c>
      <c r="D346" s="589"/>
      <c r="E346" s="591"/>
      <c r="F346" s="281"/>
      <c r="G346" s="222"/>
      <c r="H346" s="222"/>
      <c r="I346" s="222"/>
      <c r="J346" s="222"/>
      <c r="K346" s="222"/>
      <c r="L346" s="222"/>
    </row>
    <row r="347" spans="2:12" ht="16" thickBot="1">
      <c r="B347" s="237"/>
      <c r="C347" s="235" t="s">
        <v>1870</v>
      </c>
      <c r="D347" s="590"/>
      <c r="E347" s="592"/>
      <c r="F347" s="281"/>
      <c r="G347" s="222"/>
      <c r="H347" s="222"/>
      <c r="I347" s="222"/>
      <c r="J347" s="222"/>
      <c r="K347" s="222"/>
      <c r="L347" s="222"/>
    </row>
    <row r="348" spans="2:12">
      <c r="B348" s="237"/>
      <c r="C348" s="232" t="s">
        <v>1871</v>
      </c>
      <c r="D348" s="589"/>
      <c r="E348" s="591" t="s">
        <v>1872</v>
      </c>
      <c r="F348" s="281"/>
      <c r="G348" s="222"/>
      <c r="H348" s="222"/>
      <c r="I348" s="222"/>
      <c r="J348" s="222"/>
      <c r="K348" s="222"/>
      <c r="L348" s="222"/>
    </row>
    <row r="349" spans="2:12" ht="42" thickBot="1">
      <c r="B349" s="237"/>
      <c r="C349" s="235" t="s">
        <v>1873</v>
      </c>
      <c r="D349" s="590"/>
      <c r="E349" s="592"/>
      <c r="F349" s="281"/>
      <c r="G349" s="222"/>
      <c r="H349" s="222"/>
      <c r="I349" s="222"/>
      <c r="J349" s="222"/>
      <c r="K349" s="222"/>
      <c r="L349" s="222"/>
    </row>
    <row r="350" spans="2:12">
      <c r="B350" s="237"/>
      <c r="C350" s="232" t="s">
        <v>1874</v>
      </c>
      <c r="D350" s="232" t="s">
        <v>1875</v>
      </c>
      <c r="E350" s="591"/>
      <c r="F350" s="281"/>
      <c r="G350" s="222"/>
      <c r="H350" s="222"/>
      <c r="I350" s="222"/>
      <c r="J350" s="222"/>
      <c r="K350" s="222"/>
      <c r="L350" s="222"/>
    </row>
    <row r="351" spans="2:12" ht="22" thickBot="1">
      <c r="B351" s="237"/>
      <c r="C351" s="256" t="s">
        <v>1876</v>
      </c>
      <c r="D351" s="235" t="s">
        <v>1877</v>
      </c>
      <c r="E351" s="592"/>
      <c r="F351" s="281"/>
      <c r="G351" s="222"/>
      <c r="H351" s="222"/>
      <c r="I351" s="222"/>
      <c r="J351" s="222"/>
      <c r="K351" s="222"/>
      <c r="L351" s="222"/>
    </row>
    <row r="352" spans="2:12" ht="15" customHeight="1">
      <c r="B352" s="237"/>
      <c r="C352" s="257"/>
      <c r="D352" s="232" t="s">
        <v>1878</v>
      </c>
      <c r="E352" s="591"/>
      <c r="F352" s="281"/>
      <c r="G352" s="222"/>
      <c r="H352" s="222"/>
      <c r="I352" s="222"/>
      <c r="J352" s="222"/>
      <c r="K352" s="222"/>
      <c r="L352" s="222"/>
    </row>
    <row r="353" spans="2:12" ht="22" thickBot="1">
      <c r="B353" s="237"/>
      <c r="C353" s="257"/>
      <c r="D353" s="235" t="s">
        <v>1879</v>
      </c>
      <c r="E353" s="592"/>
      <c r="F353" s="281"/>
      <c r="G353" s="222"/>
      <c r="H353" s="222"/>
      <c r="I353" s="222"/>
      <c r="J353" s="222"/>
      <c r="K353" s="222"/>
      <c r="L353" s="222"/>
    </row>
    <row r="354" spans="2:12">
      <c r="B354" s="237"/>
      <c r="C354" s="257"/>
      <c r="D354" s="232" t="s">
        <v>1880</v>
      </c>
      <c r="E354" s="591" t="s">
        <v>1881</v>
      </c>
      <c r="F354" s="281"/>
      <c r="G354" s="222"/>
      <c r="H354" s="222"/>
      <c r="I354" s="222"/>
      <c r="J354" s="222"/>
      <c r="K354" s="222"/>
      <c r="L354" s="222"/>
    </row>
    <row r="355" spans="2:12" ht="22" thickBot="1">
      <c r="B355" s="237"/>
      <c r="C355" s="257"/>
      <c r="D355" s="235" t="s">
        <v>1882</v>
      </c>
      <c r="E355" s="592"/>
      <c r="F355" s="281"/>
      <c r="G355" s="222"/>
      <c r="H355" s="222"/>
      <c r="I355" s="222"/>
      <c r="J355" s="222"/>
      <c r="K355" s="222"/>
      <c r="L355" s="222"/>
    </row>
    <row r="356" spans="2:12">
      <c r="B356" s="237"/>
      <c r="C356" s="257"/>
      <c r="D356" s="232" t="s">
        <v>1883</v>
      </c>
      <c r="E356" s="591"/>
      <c r="F356" s="281"/>
      <c r="G356" s="222"/>
      <c r="H356" s="222"/>
      <c r="I356" s="222"/>
      <c r="J356" s="222"/>
      <c r="K356" s="222"/>
      <c r="L356" s="222"/>
    </row>
    <row r="357" spans="2:12" ht="22" thickBot="1">
      <c r="B357" s="237"/>
      <c r="C357" s="257"/>
      <c r="D357" s="235" t="s">
        <v>1884</v>
      </c>
      <c r="E357" s="592"/>
      <c r="F357" s="281"/>
      <c r="G357" s="222"/>
      <c r="H357" s="222"/>
      <c r="I357" s="222"/>
      <c r="J357" s="222"/>
      <c r="K357" s="222"/>
      <c r="L357" s="222"/>
    </row>
    <row r="358" spans="2:12">
      <c r="B358" s="237"/>
      <c r="C358" s="257"/>
      <c r="D358" s="232" t="s">
        <v>1885</v>
      </c>
      <c r="E358" s="591" t="s">
        <v>1886</v>
      </c>
      <c r="F358" s="281"/>
      <c r="G358" s="222"/>
      <c r="H358" s="222"/>
      <c r="I358" s="222"/>
      <c r="J358" s="222"/>
      <c r="K358" s="222"/>
      <c r="L358" s="222"/>
    </row>
    <row r="359" spans="2:12" ht="32" thickBot="1">
      <c r="B359" s="237"/>
      <c r="C359" s="257"/>
      <c r="D359" s="235" t="s">
        <v>1887</v>
      </c>
      <c r="E359" s="592"/>
      <c r="F359" s="281"/>
      <c r="G359" s="222"/>
      <c r="H359" s="222"/>
      <c r="I359" s="222"/>
      <c r="J359" s="222"/>
      <c r="K359" s="222"/>
      <c r="L359" s="222"/>
    </row>
    <row r="360" spans="2:12">
      <c r="B360" s="237"/>
      <c r="C360" s="257"/>
      <c r="D360" s="232" t="s">
        <v>1888</v>
      </c>
      <c r="E360" s="591"/>
      <c r="F360" s="281"/>
      <c r="G360" s="222"/>
      <c r="H360" s="222"/>
      <c r="I360" s="222"/>
      <c r="J360" s="222"/>
      <c r="K360" s="222"/>
      <c r="L360" s="222"/>
    </row>
    <row r="361" spans="2:12" ht="22" thickBot="1">
      <c r="B361" s="237"/>
      <c r="C361" s="257"/>
      <c r="D361" s="235" t="s">
        <v>1889</v>
      </c>
      <c r="E361" s="592"/>
      <c r="F361" s="281"/>
      <c r="G361" s="222"/>
      <c r="H361" s="222"/>
      <c r="I361" s="222"/>
      <c r="J361" s="222"/>
      <c r="K361" s="222"/>
      <c r="L361" s="222"/>
    </row>
    <row r="362" spans="2:12" ht="15" customHeight="1">
      <c r="B362" s="237"/>
      <c r="C362" s="257"/>
      <c r="D362" s="232" t="s">
        <v>1890</v>
      </c>
      <c r="E362" s="591" t="s">
        <v>1891</v>
      </c>
      <c r="F362" s="281"/>
      <c r="G362" s="222"/>
      <c r="H362" s="222"/>
      <c r="I362" s="222"/>
      <c r="J362" s="222"/>
      <c r="K362" s="222"/>
      <c r="L362" s="222"/>
    </row>
    <row r="363" spans="2:12" ht="16" thickBot="1">
      <c r="B363" s="237"/>
      <c r="C363" s="257"/>
      <c r="D363" s="235" t="s">
        <v>1892</v>
      </c>
      <c r="E363" s="592"/>
      <c r="F363" s="281"/>
      <c r="G363" s="222"/>
      <c r="H363" s="222"/>
      <c r="I363" s="222"/>
      <c r="J363" s="222"/>
      <c r="K363" s="222"/>
      <c r="L363" s="222"/>
    </row>
    <row r="364" spans="2:12">
      <c r="B364" s="237"/>
      <c r="C364" s="257"/>
      <c r="D364" s="232" t="s">
        <v>1893</v>
      </c>
      <c r="E364" s="591"/>
      <c r="F364" s="281"/>
      <c r="G364" s="222"/>
      <c r="H364" s="222"/>
      <c r="I364" s="222"/>
      <c r="J364" s="222"/>
      <c r="K364" s="222"/>
      <c r="L364" s="222"/>
    </row>
    <row r="365" spans="2:12" ht="16" thickBot="1">
      <c r="B365" s="237"/>
      <c r="C365" s="257"/>
      <c r="D365" s="235" t="s">
        <v>1894</v>
      </c>
      <c r="E365" s="592"/>
      <c r="F365" s="281"/>
      <c r="G365" s="222"/>
      <c r="H365" s="222"/>
      <c r="I365" s="222"/>
      <c r="J365" s="222"/>
      <c r="K365" s="222"/>
      <c r="L365" s="222"/>
    </row>
    <row r="366" spans="2:12">
      <c r="B366" s="237"/>
      <c r="C366" s="257"/>
      <c r="D366" s="232" t="s">
        <v>1895</v>
      </c>
      <c r="E366" s="591"/>
      <c r="F366" s="281"/>
      <c r="G366" s="222"/>
      <c r="H366" s="222"/>
      <c r="I366" s="222"/>
      <c r="J366" s="222"/>
      <c r="K366" s="222"/>
      <c r="L366" s="222"/>
    </row>
    <row r="367" spans="2:12" ht="42" thickBot="1">
      <c r="B367" s="237"/>
      <c r="C367" s="257"/>
      <c r="D367" s="235" t="s">
        <v>1896</v>
      </c>
      <c r="E367" s="592"/>
      <c r="F367" s="281"/>
      <c r="G367" s="222"/>
      <c r="H367" s="222"/>
      <c r="I367" s="222"/>
      <c r="J367" s="222"/>
      <c r="K367" s="222"/>
      <c r="L367" s="222"/>
    </row>
    <row r="368" spans="2:12">
      <c r="B368" s="237"/>
      <c r="C368" s="257"/>
      <c r="D368" s="232" t="s">
        <v>1897</v>
      </c>
      <c r="E368" s="591"/>
      <c r="F368" s="281"/>
      <c r="G368" s="222"/>
      <c r="H368" s="222"/>
      <c r="I368" s="222"/>
      <c r="J368" s="222"/>
      <c r="K368" s="222"/>
      <c r="L368" s="222"/>
    </row>
    <row r="369" spans="2:12" ht="22" thickBot="1">
      <c r="B369" s="237"/>
      <c r="C369" s="257"/>
      <c r="D369" s="235" t="s">
        <v>1898</v>
      </c>
      <c r="E369" s="592"/>
      <c r="F369" s="281"/>
      <c r="G369" s="222"/>
      <c r="H369" s="222"/>
      <c r="I369" s="222"/>
      <c r="J369" s="222"/>
      <c r="K369" s="222"/>
      <c r="L369" s="222"/>
    </row>
    <row r="370" spans="2:12">
      <c r="B370" s="237"/>
      <c r="C370" s="257"/>
      <c r="D370" s="232" t="s">
        <v>1899</v>
      </c>
      <c r="E370" s="591" t="s">
        <v>1900</v>
      </c>
      <c r="F370" s="281"/>
      <c r="G370" s="222"/>
      <c r="H370" s="222"/>
      <c r="I370" s="222"/>
      <c r="J370" s="222"/>
      <c r="K370" s="222"/>
      <c r="L370" s="222"/>
    </row>
    <row r="371" spans="2:12" ht="22" thickBot="1">
      <c r="B371" s="237"/>
      <c r="C371" s="257"/>
      <c r="D371" s="235" t="s">
        <v>1901</v>
      </c>
      <c r="E371" s="592"/>
      <c r="F371" s="281"/>
      <c r="G371" s="222"/>
      <c r="H371" s="222"/>
      <c r="I371" s="222"/>
      <c r="J371" s="222"/>
      <c r="K371" s="222"/>
      <c r="L371" s="222"/>
    </row>
    <row r="372" spans="2:12">
      <c r="B372" s="237"/>
      <c r="C372" s="257"/>
      <c r="D372" s="232" t="s">
        <v>1902</v>
      </c>
      <c r="E372" s="591" t="s">
        <v>1903</v>
      </c>
      <c r="F372" s="281"/>
      <c r="G372" s="222"/>
      <c r="H372" s="222"/>
      <c r="I372" s="222"/>
      <c r="J372" s="222"/>
      <c r="K372" s="222"/>
      <c r="L372" s="222"/>
    </row>
    <row r="373" spans="2:12" ht="22" thickBot="1">
      <c r="B373" s="237"/>
      <c r="C373" s="258"/>
      <c r="D373" s="235" t="s">
        <v>1904</v>
      </c>
      <c r="E373" s="592"/>
      <c r="F373" s="281"/>
      <c r="G373" s="222"/>
      <c r="H373" s="222"/>
      <c r="I373" s="222"/>
      <c r="J373" s="222"/>
      <c r="K373" s="222"/>
      <c r="L373" s="222"/>
    </row>
    <row r="374" spans="2:12">
      <c r="B374" s="237"/>
      <c r="C374" s="232" t="s">
        <v>1905</v>
      </c>
      <c r="D374" s="598"/>
      <c r="E374" s="591" t="s">
        <v>1906</v>
      </c>
      <c r="F374" s="281"/>
      <c r="G374" s="222"/>
      <c r="H374" s="222"/>
      <c r="I374" s="222"/>
      <c r="J374" s="222"/>
      <c r="K374" s="222"/>
      <c r="L374" s="222"/>
    </row>
    <row r="375" spans="2:12" ht="22" thickBot="1">
      <c r="B375" s="237"/>
      <c r="C375" s="235" t="s">
        <v>1907</v>
      </c>
      <c r="D375" s="599"/>
      <c r="E375" s="592"/>
      <c r="F375" s="281"/>
      <c r="G375" s="222"/>
      <c r="H375" s="222"/>
      <c r="I375" s="222"/>
      <c r="J375" s="222"/>
      <c r="K375" s="222"/>
      <c r="L375" s="222"/>
    </row>
    <row r="376" spans="2:12">
      <c r="B376" s="237"/>
      <c r="C376" s="232" t="s">
        <v>1908</v>
      </c>
      <c r="D376" s="598"/>
      <c r="E376" s="591"/>
      <c r="F376" s="281"/>
      <c r="G376" s="222"/>
      <c r="H376" s="222"/>
      <c r="I376" s="222"/>
      <c r="J376" s="222"/>
      <c r="K376" s="222"/>
      <c r="L376" s="222"/>
    </row>
    <row r="377" spans="2:12" ht="16" thickBot="1">
      <c r="B377" s="243"/>
      <c r="C377" s="235" t="s">
        <v>1909</v>
      </c>
      <c r="D377" s="599"/>
      <c r="E377" s="592"/>
      <c r="F377" s="281"/>
      <c r="G377" s="222"/>
      <c r="H377" s="222"/>
      <c r="I377" s="222"/>
      <c r="J377" s="222"/>
      <c r="K377" s="222"/>
      <c r="L377" s="222"/>
    </row>
    <row r="378" spans="2:12">
      <c r="B378" s="231" t="s">
        <v>1910</v>
      </c>
      <c r="C378" s="232" t="s">
        <v>1911</v>
      </c>
      <c r="D378" s="589"/>
      <c r="E378" s="591"/>
      <c r="F378" s="281"/>
      <c r="G378" s="222"/>
      <c r="H378" s="222"/>
      <c r="I378" s="222"/>
      <c r="J378" s="222"/>
      <c r="K378" s="222"/>
      <c r="L378" s="222"/>
    </row>
    <row r="379" spans="2:12" ht="22" thickBot="1">
      <c r="B379" s="234" t="s">
        <v>1912</v>
      </c>
      <c r="C379" s="235" t="s">
        <v>1913</v>
      </c>
      <c r="D379" s="590"/>
      <c r="E379" s="592"/>
      <c r="F379" s="281"/>
      <c r="G379" s="222"/>
      <c r="H379" s="222"/>
      <c r="I379" s="222"/>
      <c r="J379" s="222"/>
      <c r="K379" s="222"/>
      <c r="L379" s="222"/>
    </row>
    <row r="380" spans="2:12">
      <c r="B380" s="237"/>
      <c r="C380" s="232" t="s">
        <v>1914</v>
      </c>
      <c r="D380" s="589"/>
      <c r="E380" s="591" t="s">
        <v>1915</v>
      </c>
      <c r="F380" s="281"/>
      <c r="G380" s="222"/>
      <c r="H380" s="222"/>
      <c r="I380" s="222"/>
      <c r="J380" s="222"/>
      <c r="K380" s="222"/>
      <c r="L380" s="222"/>
    </row>
    <row r="381" spans="2:12" ht="22" thickBot="1">
      <c r="B381" s="237"/>
      <c r="C381" s="235" t="s">
        <v>1916</v>
      </c>
      <c r="D381" s="590"/>
      <c r="E381" s="592"/>
      <c r="F381" s="281"/>
      <c r="G381" s="222"/>
      <c r="H381" s="222"/>
      <c r="I381" s="222"/>
      <c r="J381" s="222"/>
      <c r="K381" s="222"/>
      <c r="L381" s="222"/>
    </row>
    <row r="382" spans="2:12">
      <c r="B382" s="237"/>
      <c r="C382" s="232" t="s">
        <v>1917</v>
      </c>
      <c r="D382" s="589"/>
      <c r="E382" s="591"/>
      <c r="F382" s="281"/>
      <c r="G382" s="222"/>
      <c r="H382" s="222"/>
      <c r="I382" s="222"/>
      <c r="J382" s="222"/>
      <c r="K382" s="222"/>
      <c r="L382" s="222"/>
    </row>
    <row r="383" spans="2:12" ht="16" thickBot="1">
      <c r="B383" s="237"/>
      <c r="C383" s="235" t="s">
        <v>1918</v>
      </c>
      <c r="D383" s="590"/>
      <c r="E383" s="592"/>
      <c r="F383" s="281"/>
      <c r="G383" s="222"/>
      <c r="H383" s="222"/>
      <c r="I383" s="222"/>
      <c r="J383" s="222"/>
      <c r="K383" s="222"/>
      <c r="L383" s="222"/>
    </row>
    <row r="384" spans="2:12" ht="15" customHeight="1">
      <c r="B384" s="237"/>
      <c r="C384" s="232" t="s">
        <v>1919</v>
      </c>
      <c r="D384" s="232" t="s">
        <v>1920</v>
      </c>
      <c r="E384" s="591"/>
      <c r="F384" s="281"/>
      <c r="G384" s="222"/>
      <c r="H384" s="222"/>
      <c r="I384" s="222"/>
      <c r="J384" s="222"/>
      <c r="K384" s="222"/>
      <c r="L384" s="222"/>
    </row>
    <row r="385" spans="2:12" ht="42" thickBot="1">
      <c r="B385" s="237"/>
      <c r="C385" s="256" t="s">
        <v>1921</v>
      </c>
      <c r="D385" s="235" t="s">
        <v>1922</v>
      </c>
      <c r="E385" s="592"/>
      <c r="F385" s="281"/>
      <c r="G385" s="222"/>
      <c r="H385" s="222"/>
      <c r="I385" s="222"/>
      <c r="J385" s="222"/>
      <c r="K385" s="222"/>
      <c r="L385" s="222"/>
    </row>
    <row r="386" spans="2:12">
      <c r="B386" s="237"/>
      <c r="C386" s="257"/>
      <c r="D386" s="232" t="s">
        <v>1923</v>
      </c>
      <c r="E386" s="591"/>
      <c r="F386" s="281"/>
      <c r="G386" s="222"/>
      <c r="H386" s="222"/>
      <c r="I386" s="222"/>
      <c r="J386" s="222"/>
      <c r="K386" s="222"/>
      <c r="L386" s="222"/>
    </row>
    <row r="387" spans="2:12" ht="32" thickBot="1">
      <c r="B387" s="237"/>
      <c r="C387" s="257"/>
      <c r="D387" s="235" t="s">
        <v>1924</v>
      </c>
      <c r="E387" s="592"/>
      <c r="F387" s="281"/>
      <c r="G387" s="222"/>
      <c r="H387" s="222"/>
      <c r="I387" s="222"/>
      <c r="J387" s="222"/>
      <c r="K387" s="222"/>
      <c r="L387" s="222"/>
    </row>
    <row r="388" spans="2:12">
      <c r="B388" s="237"/>
      <c r="C388" s="257"/>
      <c r="D388" s="232" t="s">
        <v>1925</v>
      </c>
      <c r="E388" s="591"/>
      <c r="F388" s="281"/>
      <c r="G388" s="222"/>
      <c r="H388" s="222"/>
      <c r="I388" s="222"/>
      <c r="J388" s="222"/>
      <c r="K388" s="222"/>
      <c r="L388" s="222"/>
    </row>
    <row r="389" spans="2:12" ht="42" thickBot="1">
      <c r="B389" s="237"/>
      <c r="C389" s="258"/>
      <c r="D389" s="235" t="s">
        <v>1926</v>
      </c>
      <c r="E389" s="592"/>
      <c r="F389" s="281"/>
      <c r="G389" s="222"/>
      <c r="H389" s="222"/>
      <c r="I389" s="222"/>
      <c r="J389" s="222"/>
      <c r="K389" s="222"/>
      <c r="L389" s="222"/>
    </row>
    <row r="390" spans="2:12">
      <c r="B390" s="237"/>
      <c r="C390" s="232" t="s">
        <v>1927</v>
      </c>
      <c r="D390" s="589"/>
      <c r="E390" s="591" t="s">
        <v>1928</v>
      </c>
      <c r="F390" s="281"/>
      <c r="G390" s="222"/>
      <c r="H390" s="222"/>
      <c r="I390" s="222"/>
      <c r="J390" s="222"/>
      <c r="K390" s="222"/>
      <c r="L390" s="222"/>
    </row>
    <row r="391" spans="2:12" ht="21.5">
      <c r="B391" s="237"/>
      <c r="C391" s="256" t="s">
        <v>1929</v>
      </c>
      <c r="D391" s="596"/>
      <c r="E391" s="597"/>
      <c r="F391" s="281"/>
      <c r="G391" s="222"/>
      <c r="H391" s="222"/>
      <c r="I391" s="222"/>
      <c r="J391" s="222"/>
      <c r="K391" s="222"/>
      <c r="L391" s="222"/>
    </row>
    <row r="392" spans="2:12" ht="16" thickBot="1">
      <c r="B392" s="237"/>
      <c r="C392" s="235"/>
      <c r="D392" s="590"/>
      <c r="E392" s="592"/>
      <c r="F392" s="281"/>
      <c r="G392" s="222"/>
      <c r="H392" s="222"/>
      <c r="I392" s="222"/>
      <c r="J392" s="222"/>
      <c r="K392" s="222"/>
      <c r="L392" s="222"/>
    </row>
    <row r="393" spans="2:12">
      <c r="B393" s="237"/>
      <c r="C393" s="232" t="s">
        <v>1930</v>
      </c>
      <c r="D393" s="589"/>
      <c r="E393" s="591"/>
      <c r="F393" s="281"/>
      <c r="G393" s="222"/>
      <c r="H393" s="222"/>
      <c r="I393" s="222"/>
      <c r="J393" s="222"/>
      <c r="K393" s="222"/>
      <c r="L393" s="222"/>
    </row>
    <row r="394" spans="2:12" ht="15" customHeight="1">
      <c r="B394" s="237"/>
      <c r="C394" s="256" t="s">
        <v>1931</v>
      </c>
      <c r="D394" s="596"/>
      <c r="E394" s="597"/>
      <c r="F394" s="281"/>
      <c r="G394" s="222"/>
      <c r="H394" s="222"/>
      <c r="I394" s="222"/>
      <c r="J394" s="222"/>
      <c r="K394" s="222"/>
      <c r="L394" s="222"/>
    </row>
    <row r="395" spans="2:12" ht="16" thickBot="1">
      <c r="B395" s="243"/>
      <c r="C395" s="235"/>
      <c r="D395" s="590"/>
      <c r="E395" s="592"/>
      <c r="F395" s="281"/>
      <c r="G395" s="222"/>
      <c r="H395" s="222"/>
      <c r="I395" s="222"/>
      <c r="J395" s="222"/>
      <c r="K395" s="222"/>
      <c r="L395" s="222"/>
    </row>
    <row r="396" spans="2:12">
      <c r="B396" s="231" t="s">
        <v>1932</v>
      </c>
      <c r="C396" s="232" t="s">
        <v>1933</v>
      </c>
      <c r="D396" s="589"/>
      <c r="E396" s="591"/>
      <c r="F396" s="281"/>
      <c r="G396" s="222"/>
      <c r="H396" s="222"/>
      <c r="I396" s="222"/>
      <c r="J396" s="222"/>
      <c r="K396" s="222"/>
      <c r="L396" s="222"/>
    </row>
    <row r="397" spans="2:12" ht="32" thickBot="1">
      <c r="B397" s="234" t="s">
        <v>1934</v>
      </c>
      <c r="C397" s="235" t="s">
        <v>1935</v>
      </c>
      <c r="D397" s="590"/>
      <c r="E397" s="592"/>
      <c r="F397" s="281"/>
      <c r="G397" s="222"/>
      <c r="H397" s="222"/>
      <c r="I397" s="222"/>
      <c r="J397" s="222"/>
      <c r="K397" s="222"/>
      <c r="L397" s="222"/>
    </row>
    <row r="398" spans="2:12">
      <c r="B398" s="237"/>
      <c r="C398" s="232" t="s">
        <v>1936</v>
      </c>
      <c r="D398" s="589"/>
      <c r="E398" s="591"/>
      <c r="F398" s="281"/>
      <c r="G398" s="222"/>
      <c r="H398" s="222"/>
      <c r="I398" s="222"/>
      <c r="J398" s="222"/>
      <c r="K398" s="222"/>
      <c r="L398" s="222"/>
    </row>
    <row r="399" spans="2:12" ht="16" thickBot="1">
      <c r="B399" s="237"/>
      <c r="C399" s="235" t="s">
        <v>1937</v>
      </c>
      <c r="D399" s="590"/>
      <c r="E399" s="592"/>
      <c r="F399" s="281"/>
      <c r="G399" s="222"/>
      <c r="H399" s="222"/>
      <c r="I399" s="222"/>
      <c r="J399" s="222"/>
      <c r="K399" s="222"/>
      <c r="L399" s="222"/>
    </row>
    <row r="400" spans="2:12">
      <c r="B400" s="237"/>
      <c r="C400" s="232" t="s">
        <v>1938</v>
      </c>
      <c r="D400" s="589"/>
      <c r="E400" s="591"/>
      <c r="F400" s="281"/>
      <c r="G400" s="222"/>
      <c r="H400" s="222"/>
      <c r="I400" s="222"/>
      <c r="J400" s="222"/>
      <c r="K400" s="222"/>
      <c r="L400" s="222"/>
    </row>
    <row r="401" spans="2:12" ht="22" thickBot="1">
      <c r="B401" s="243"/>
      <c r="C401" s="235" t="s">
        <v>1939</v>
      </c>
      <c r="D401" s="590"/>
      <c r="E401" s="592"/>
      <c r="F401" s="281"/>
      <c r="G401" s="222"/>
      <c r="H401" s="222"/>
      <c r="I401" s="222"/>
      <c r="J401" s="222"/>
      <c r="K401" s="222"/>
      <c r="L401" s="222"/>
    </row>
    <row r="402" spans="2:12">
      <c r="B402" s="231" t="s">
        <v>1940</v>
      </c>
      <c r="C402" s="232" t="s">
        <v>1941</v>
      </c>
      <c r="D402" s="589"/>
      <c r="E402" s="591" t="s">
        <v>1942</v>
      </c>
      <c r="F402" s="281"/>
      <c r="G402" s="222"/>
      <c r="H402" s="222"/>
      <c r="I402" s="222"/>
      <c r="J402" s="222"/>
      <c r="K402" s="222"/>
      <c r="L402" s="222"/>
    </row>
    <row r="403" spans="2:12" ht="42" thickBot="1">
      <c r="B403" s="234" t="s">
        <v>1943</v>
      </c>
      <c r="C403" s="235" t="s">
        <v>1944</v>
      </c>
      <c r="D403" s="590"/>
      <c r="E403" s="592"/>
      <c r="F403" s="281"/>
      <c r="G403" s="222"/>
      <c r="H403" s="222"/>
      <c r="I403" s="222"/>
      <c r="J403" s="222"/>
      <c r="K403" s="222"/>
      <c r="L403" s="222"/>
    </row>
    <row r="404" spans="2:12">
      <c r="B404" s="237"/>
      <c r="C404" s="232" t="s">
        <v>1945</v>
      </c>
      <c r="D404" s="589"/>
      <c r="E404" s="591" t="s">
        <v>1946</v>
      </c>
      <c r="F404" s="281"/>
      <c r="G404" s="222"/>
      <c r="H404" s="222"/>
      <c r="I404" s="222"/>
      <c r="J404" s="222"/>
      <c r="K404" s="222"/>
      <c r="L404" s="222"/>
    </row>
    <row r="405" spans="2:12" ht="32" thickBot="1">
      <c r="B405" s="237"/>
      <c r="C405" s="235" t="s">
        <v>1947</v>
      </c>
      <c r="D405" s="590"/>
      <c r="E405" s="592"/>
      <c r="F405" s="281"/>
      <c r="G405" s="222"/>
      <c r="H405" s="222"/>
      <c r="I405" s="222"/>
      <c r="J405" s="222"/>
      <c r="K405" s="222"/>
      <c r="L405" s="222"/>
    </row>
    <row r="406" spans="2:12">
      <c r="B406" s="237"/>
      <c r="C406" s="232" t="s">
        <v>1948</v>
      </c>
      <c r="D406" s="589"/>
      <c r="E406" s="591" t="s">
        <v>1949</v>
      </c>
      <c r="F406" s="281"/>
      <c r="G406" s="222"/>
      <c r="H406" s="222"/>
      <c r="I406" s="222"/>
      <c r="J406" s="222"/>
      <c r="K406" s="222"/>
      <c r="L406" s="222"/>
    </row>
    <row r="407" spans="2:12" ht="22" thickBot="1">
      <c r="B407" s="237"/>
      <c r="C407" s="235" t="s">
        <v>1950</v>
      </c>
      <c r="D407" s="590"/>
      <c r="E407" s="592"/>
      <c r="F407" s="281"/>
      <c r="G407" s="222"/>
      <c r="H407" s="222"/>
      <c r="I407" s="222"/>
      <c r="J407" s="222"/>
      <c r="K407" s="222"/>
      <c r="L407" s="222"/>
    </row>
    <row r="408" spans="2:12">
      <c r="B408" s="237"/>
      <c r="C408" s="232" t="s">
        <v>1951</v>
      </c>
      <c r="D408" s="589"/>
      <c r="E408" s="591"/>
      <c r="F408" s="281"/>
      <c r="G408" s="222"/>
      <c r="H408" s="222"/>
      <c r="I408" s="222"/>
      <c r="J408" s="222"/>
      <c r="K408" s="222"/>
      <c r="L408" s="222"/>
    </row>
    <row r="409" spans="2:12" ht="32" thickBot="1">
      <c r="B409" s="237"/>
      <c r="C409" s="235" t="s">
        <v>1952</v>
      </c>
      <c r="D409" s="590"/>
      <c r="E409" s="592"/>
      <c r="F409" s="281"/>
      <c r="G409" s="222"/>
      <c r="H409" s="222"/>
      <c r="I409" s="222"/>
      <c r="J409" s="222"/>
      <c r="K409" s="222"/>
      <c r="L409" s="222"/>
    </row>
    <row r="410" spans="2:12">
      <c r="B410" s="237"/>
      <c r="C410" s="232" t="s">
        <v>1953</v>
      </c>
      <c r="D410" s="589"/>
      <c r="E410" s="591"/>
      <c r="F410" s="281"/>
      <c r="G410" s="222"/>
      <c r="H410" s="222"/>
      <c r="I410" s="222"/>
      <c r="J410" s="222"/>
      <c r="K410" s="222"/>
      <c r="L410" s="222"/>
    </row>
    <row r="411" spans="2:12" ht="42" thickBot="1">
      <c r="B411" s="237"/>
      <c r="C411" s="235" t="s">
        <v>1954</v>
      </c>
      <c r="D411" s="590"/>
      <c r="E411" s="592"/>
      <c r="F411" s="281"/>
      <c r="G411" s="222"/>
      <c r="H411" s="222"/>
      <c r="I411" s="222"/>
      <c r="J411" s="222"/>
      <c r="K411" s="222"/>
      <c r="L411" s="222"/>
    </row>
    <row r="412" spans="2:12">
      <c r="B412" s="237"/>
      <c r="C412" s="232" t="s">
        <v>1955</v>
      </c>
      <c r="D412" s="589"/>
      <c r="E412" s="591"/>
      <c r="F412" s="281"/>
      <c r="G412" s="222"/>
      <c r="H412" s="222"/>
      <c r="I412" s="222"/>
      <c r="J412" s="222"/>
      <c r="K412" s="222"/>
      <c r="L412" s="222"/>
    </row>
    <row r="413" spans="2:12" ht="22" thickBot="1">
      <c r="B413" s="237"/>
      <c r="C413" s="235" t="s">
        <v>1956</v>
      </c>
      <c r="D413" s="590"/>
      <c r="E413" s="592"/>
      <c r="F413" s="281"/>
      <c r="G413" s="222"/>
      <c r="H413" s="222"/>
      <c r="I413" s="222"/>
      <c r="J413" s="222"/>
      <c r="K413" s="222"/>
      <c r="L413" s="222"/>
    </row>
    <row r="414" spans="2:12">
      <c r="B414" s="237"/>
      <c r="C414" s="232" t="s">
        <v>1957</v>
      </c>
      <c r="D414" s="589"/>
      <c r="E414" s="591" t="s">
        <v>1958</v>
      </c>
      <c r="F414" s="281"/>
      <c r="G414" s="222"/>
      <c r="H414" s="222"/>
      <c r="I414" s="222"/>
      <c r="J414" s="222"/>
      <c r="K414" s="222"/>
      <c r="L414" s="222"/>
    </row>
    <row r="415" spans="2:12" ht="32" thickBot="1">
      <c r="B415" s="243"/>
      <c r="C415" s="235" t="s">
        <v>1959</v>
      </c>
      <c r="D415" s="590"/>
      <c r="E415" s="592"/>
      <c r="F415" s="281"/>
      <c r="G415" s="222"/>
      <c r="H415" s="222"/>
      <c r="I415" s="222"/>
      <c r="J415" s="222"/>
      <c r="K415" s="222"/>
      <c r="L415" s="222"/>
    </row>
    <row r="416" spans="2:12">
      <c r="B416" s="231" t="s">
        <v>1960</v>
      </c>
      <c r="C416" s="232" t="s">
        <v>1961</v>
      </c>
      <c r="D416" s="589"/>
      <c r="E416" s="591" t="s">
        <v>1962</v>
      </c>
      <c r="F416" s="281"/>
      <c r="G416" s="222"/>
      <c r="H416" s="222"/>
      <c r="I416" s="222"/>
      <c r="J416" s="222"/>
      <c r="K416" s="222"/>
      <c r="L416" s="222"/>
    </row>
    <row r="417" spans="2:12" ht="52" thickBot="1">
      <c r="B417" s="234" t="s">
        <v>1963</v>
      </c>
      <c r="C417" s="235" t="s">
        <v>1964</v>
      </c>
      <c r="D417" s="590"/>
      <c r="E417" s="592"/>
      <c r="F417" s="281"/>
      <c r="G417" s="222"/>
      <c r="H417" s="222"/>
      <c r="I417" s="222"/>
      <c r="J417" s="222"/>
      <c r="K417" s="222"/>
      <c r="L417" s="222"/>
    </row>
    <row r="418" spans="2:12">
      <c r="B418" s="237"/>
      <c r="C418" s="232" t="s">
        <v>1965</v>
      </c>
      <c r="D418" s="589"/>
      <c r="E418" s="591"/>
      <c r="F418" s="281"/>
      <c r="G418" s="222"/>
      <c r="H418" s="222"/>
      <c r="I418" s="222"/>
      <c r="J418" s="222"/>
      <c r="K418" s="222"/>
      <c r="L418" s="222"/>
    </row>
    <row r="419" spans="2:12" ht="42" thickBot="1">
      <c r="B419" s="237"/>
      <c r="C419" s="235" t="s">
        <v>1966</v>
      </c>
      <c r="D419" s="590"/>
      <c r="E419" s="592"/>
      <c r="F419" s="281"/>
      <c r="G419" s="222"/>
      <c r="H419" s="222"/>
      <c r="I419" s="222"/>
      <c r="J419" s="222"/>
      <c r="K419" s="222"/>
      <c r="L419" s="222"/>
    </row>
    <row r="420" spans="2:12">
      <c r="B420" s="237"/>
      <c r="C420" s="232" t="s">
        <v>1967</v>
      </c>
      <c r="D420" s="589"/>
      <c r="E420" s="591"/>
      <c r="F420" s="281"/>
      <c r="G420" s="222"/>
      <c r="H420" s="222"/>
      <c r="I420" s="222"/>
      <c r="J420" s="222"/>
      <c r="K420" s="222"/>
      <c r="L420" s="222"/>
    </row>
    <row r="421" spans="2:12" ht="22" thickBot="1">
      <c r="B421" s="237"/>
      <c r="C421" s="235" t="s">
        <v>1968</v>
      </c>
      <c r="D421" s="590"/>
      <c r="E421" s="592"/>
      <c r="F421" s="281"/>
      <c r="G421" s="222"/>
      <c r="H421" s="222"/>
      <c r="I421" s="222"/>
      <c r="J421" s="222"/>
      <c r="K421" s="222"/>
      <c r="L421" s="222"/>
    </row>
    <row r="422" spans="2:12">
      <c r="B422" s="237"/>
      <c r="C422" s="232" t="s">
        <v>1969</v>
      </c>
      <c r="D422" s="589"/>
      <c r="E422" s="591"/>
      <c r="F422" s="281"/>
      <c r="G422" s="222"/>
      <c r="H422" s="222"/>
      <c r="I422" s="222"/>
      <c r="J422" s="222"/>
      <c r="K422" s="222"/>
      <c r="L422" s="222"/>
    </row>
    <row r="423" spans="2:12" ht="32" thickBot="1">
      <c r="B423" s="237"/>
      <c r="C423" s="235" t="s">
        <v>1970</v>
      </c>
      <c r="D423" s="590"/>
      <c r="E423" s="592"/>
      <c r="F423" s="281"/>
      <c r="G423" s="222"/>
      <c r="H423" s="222"/>
      <c r="I423" s="222"/>
      <c r="J423" s="222"/>
      <c r="K423" s="222"/>
      <c r="L423" s="222"/>
    </row>
    <row r="424" spans="2:12">
      <c r="B424" s="237"/>
      <c r="C424" s="232" t="s">
        <v>1971</v>
      </c>
      <c r="D424" s="589"/>
      <c r="E424" s="591"/>
      <c r="F424" s="281"/>
      <c r="G424" s="222"/>
      <c r="H424" s="222"/>
      <c r="I424" s="222"/>
      <c r="J424" s="222"/>
      <c r="K424" s="222"/>
      <c r="L424" s="222"/>
    </row>
    <row r="425" spans="2:12" ht="52" thickBot="1">
      <c r="B425" s="237"/>
      <c r="C425" s="235" t="s">
        <v>1972</v>
      </c>
      <c r="D425" s="590"/>
      <c r="E425" s="592"/>
      <c r="F425" s="281"/>
      <c r="G425" s="222"/>
      <c r="H425" s="222"/>
      <c r="I425" s="222"/>
      <c r="J425" s="222"/>
      <c r="K425" s="222"/>
      <c r="L425" s="222"/>
    </row>
    <row r="426" spans="2:12">
      <c r="B426" s="237"/>
      <c r="C426" s="232" t="s">
        <v>1973</v>
      </c>
      <c r="D426" s="589"/>
      <c r="E426" s="591"/>
      <c r="F426" s="281"/>
      <c r="G426" s="222"/>
      <c r="H426" s="222"/>
      <c r="I426" s="222"/>
      <c r="J426" s="222"/>
      <c r="K426" s="222"/>
      <c r="L426" s="222"/>
    </row>
    <row r="427" spans="2:12" ht="16" thickBot="1">
      <c r="B427" s="237"/>
      <c r="C427" s="235" t="s">
        <v>1974</v>
      </c>
      <c r="D427" s="590"/>
      <c r="E427" s="592"/>
      <c r="F427" s="281"/>
      <c r="G427" s="222"/>
      <c r="H427" s="222"/>
      <c r="I427" s="222"/>
      <c r="J427" s="222"/>
      <c r="K427" s="222"/>
      <c r="L427" s="222"/>
    </row>
    <row r="428" spans="2:12">
      <c r="B428" s="237"/>
      <c r="C428" s="232" t="s">
        <v>1975</v>
      </c>
      <c r="D428" s="589"/>
      <c r="E428" s="591" t="s">
        <v>1976</v>
      </c>
      <c r="F428" s="281"/>
      <c r="G428" s="222"/>
      <c r="H428" s="222"/>
      <c r="I428" s="222"/>
      <c r="J428" s="222"/>
      <c r="K428" s="222"/>
      <c r="L428" s="222"/>
    </row>
    <row r="429" spans="2:12" ht="16" thickBot="1">
      <c r="B429" s="237"/>
      <c r="C429" s="235" t="s">
        <v>1977</v>
      </c>
      <c r="D429" s="590"/>
      <c r="E429" s="592"/>
      <c r="F429" s="281"/>
      <c r="G429" s="222"/>
      <c r="H429" s="222"/>
      <c r="I429" s="222"/>
      <c r="J429" s="222"/>
      <c r="K429" s="222"/>
      <c r="L429" s="222"/>
    </row>
    <row r="430" spans="2:12">
      <c r="B430" s="237"/>
      <c r="C430" s="232" t="s">
        <v>1978</v>
      </c>
      <c r="D430" s="589"/>
      <c r="E430" s="591" t="s">
        <v>1979</v>
      </c>
      <c r="F430" s="281"/>
      <c r="G430" s="222"/>
      <c r="H430" s="222"/>
      <c r="I430" s="222"/>
      <c r="J430" s="222"/>
      <c r="K430" s="222"/>
      <c r="L430" s="222"/>
    </row>
    <row r="431" spans="2:12" ht="42" thickBot="1">
      <c r="B431" s="243"/>
      <c r="C431" s="235" t="s">
        <v>1980</v>
      </c>
      <c r="D431" s="590"/>
      <c r="E431" s="592"/>
      <c r="F431" s="281"/>
      <c r="G431" s="222"/>
      <c r="H431" s="222"/>
      <c r="I431" s="222"/>
      <c r="J431" s="222"/>
      <c r="K431" s="222"/>
      <c r="L431" s="222"/>
    </row>
    <row r="432" spans="2:12">
      <c r="B432" s="231" t="s">
        <v>1981</v>
      </c>
      <c r="C432" s="232" t="s">
        <v>1982</v>
      </c>
      <c r="D432" s="589"/>
      <c r="E432" s="591" t="s">
        <v>1983</v>
      </c>
      <c r="F432" s="281"/>
      <c r="G432" s="222"/>
      <c r="H432" s="222"/>
      <c r="I432" s="222"/>
      <c r="J432" s="222"/>
      <c r="K432" s="222"/>
      <c r="L432" s="222"/>
    </row>
    <row r="433" spans="2:12" ht="42" thickBot="1">
      <c r="B433" s="234" t="s">
        <v>1984</v>
      </c>
      <c r="C433" s="235" t="s">
        <v>1985</v>
      </c>
      <c r="D433" s="590"/>
      <c r="E433" s="592"/>
      <c r="F433" s="281"/>
      <c r="G433" s="222"/>
      <c r="H433" s="222"/>
      <c r="I433" s="222"/>
      <c r="J433" s="222"/>
      <c r="K433" s="222"/>
      <c r="L433" s="222"/>
    </row>
    <row r="434" spans="2:12">
      <c r="B434" s="237"/>
      <c r="C434" s="232" t="s">
        <v>1986</v>
      </c>
      <c r="D434" s="589"/>
      <c r="E434" s="591" t="s">
        <v>1987</v>
      </c>
      <c r="F434" s="281"/>
      <c r="G434" s="222"/>
      <c r="H434" s="222"/>
      <c r="I434" s="222"/>
      <c r="J434" s="222"/>
      <c r="K434" s="222"/>
      <c r="L434" s="222"/>
    </row>
    <row r="435" spans="2:12" ht="16" thickBot="1">
      <c r="B435" s="237"/>
      <c r="C435" s="235" t="s">
        <v>1988</v>
      </c>
      <c r="D435" s="590"/>
      <c r="E435" s="592"/>
      <c r="F435" s="281"/>
      <c r="G435" s="222"/>
      <c r="H435" s="222"/>
      <c r="I435" s="222"/>
      <c r="J435" s="222"/>
      <c r="K435" s="222"/>
      <c r="L435" s="222"/>
    </row>
    <row r="436" spans="2:12">
      <c r="B436" s="237"/>
      <c r="C436" s="232" t="s">
        <v>1989</v>
      </c>
      <c r="D436" s="589"/>
      <c r="E436" s="591" t="s">
        <v>1990</v>
      </c>
      <c r="F436" s="281"/>
      <c r="G436" s="222"/>
      <c r="H436" s="222"/>
      <c r="I436" s="222"/>
      <c r="J436" s="222"/>
      <c r="K436" s="222"/>
      <c r="L436" s="222"/>
    </row>
    <row r="437" spans="2:12" ht="16" thickBot="1">
      <c r="B437" s="237"/>
      <c r="C437" s="235" t="s">
        <v>1991</v>
      </c>
      <c r="D437" s="590"/>
      <c r="E437" s="592"/>
      <c r="F437" s="281"/>
      <c r="G437" s="222"/>
      <c r="H437" s="222"/>
      <c r="I437" s="222"/>
      <c r="J437" s="222"/>
      <c r="K437" s="222"/>
      <c r="L437" s="222"/>
    </row>
    <row r="438" spans="2:12">
      <c r="B438" s="237"/>
      <c r="C438" s="232" t="s">
        <v>1992</v>
      </c>
      <c r="D438" s="589"/>
      <c r="E438" s="591" t="s">
        <v>1993</v>
      </c>
      <c r="F438" s="281"/>
      <c r="G438" s="222"/>
      <c r="H438" s="222"/>
      <c r="I438" s="222"/>
      <c r="J438" s="222"/>
      <c r="K438" s="222"/>
      <c r="L438" s="222"/>
    </row>
    <row r="439" spans="2:12" ht="22" thickBot="1">
      <c r="B439" s="237"/>
      <c r="C439" s="235" t="s">
        <v>1994</v>
      </c>
      <c r="D439" s="590"/>
      <c r="E439" s="592"/>
      <c r="F439" s="281"/>
      <c r="G439" s="222"/>
      <c r="H439" s="222"/>
      <c r="I439" s="222"/>
      <c r="J439" s="222"/>
      <c r="K439" s="222"/>
      <c r="L439" s="222"/>
    </row>
    <row r="440" spans="2:12">
      <c r="B440" s="237"/>
      <c r="C440" s="232" t="s">
        <v>1995</v>
      </c>
      <c r="D440" s="589"/>
      <c r="E440" s="591"/>
      <c r="F440" s="281"/>
      <c r="G440" s="222"/>
      <c r="H440" s="222"/>
      <c r="I440" s="222"/>
      <c r="J440" s="222"/>
      <c r="K440" s="222"/>
      <c r="L440" s="222"/>
    </row>
    <row r="441" spans="2:12" ht="22" thickBot="1">
      <c r="B441" s="237"/>
      <c r="C441" s="235" t="s">
        <v>1996</v>
      </c>
      <c r="D441" s="590"/>
      <c r="E441" s="592"/>
      <c r="F441" s="281"/>
      <c r="G441" s="222"/>
      <c r="H441" s="222"/>
      <c r="I441" s="222"/>
      <c r="J441" s="222"/>
      <c r="K441" s="222"/>
      <c r="L441" s="222"/>
    </row>
    <row r="442" spans="2:12">
      <c r="B442" s="237"/>
      <c r="C442" s="232" t="s">
        <v>1997</v>
      </c>
      <c r="D442" s="589"/>
      <c r="E442" s="591"/>
      <c r="F442" s="281"/>
      <c r="G442" s="222"/>
      <c r="H442" s="222"/>
      <c r="I442" s="222"/>
      <c r="J442" s="222"/>
      <c r="K442" s="222"/>
      <c r="L442" s="222"/>
    </row>
    <row r="443" spans="2:12" ht="16" thickBot="1">
      <c r="B443" s="237"/>
      <c r="C443" s="235" t="s">
        <v>1998</v>
      </c>
      <c r="D443" s="590"/>
      <c r="E443" s="592"/>
      <c r="F443" s="281"/>
      <c r="G443" s="222"/>
      <c r="H443" s="222"/>
      <c r="I443" s="222"/>
      <c r="J443" s="222"/>
      <c r="K443" s="222"/>
      <c r="L443" s="222"/>
    </row>
    <row r="444" spans="2:12">
      <c r="B444" s="237"/>
      <c r="C444" s="232" t="s">
        <v>1999</v>
      </c>
      <c r="D444" s="589"/>
      <c r="E444" s="591" t="s">
        <v>2000</v>
      </c>
      <c r="F444" s="281"/>
      <c r="G444" s="222"/>
      <c r="H444" s="222"/>
      <c r="I444" s="222"/>
      <c r="J444" s="222"/>
      <c r="K444" s="222"/>
      <c r="L444" s="222"/>
    </row>
    <row r="445" spans="2:12" ht="22" thickBot="1">
      <c r="B445" s="237"/>
      <c r="C445" s="235" t="s">
        <v>2001</v>
      </c>
      <c r="D445" s="590"/>
      <c r="E445" s="592"/>
      <c r="F445" s="281"/>
      <c r="G445" s="222"/>
      <c r="H445" s="222"/>
      <c r="I445" s="222"/>
      <c r="J445" s="222"/>
      <c r="K445" s="222"/>
      <c r="L445" s="222"/>
    </row>
    <row r="446" spans="2:12">
      <c r="B446" s="237"/>
      <c r="C446" s="232" t="s">
        <v>2002</v>
      </c>
      <c r="D446" s="589"/>
      <c r="E446" s="591" t="s">
        <v>2003</v>
      </c>
      <c r="F446" s="281"/>
      <c r="G446" s="222"/>
      <c r="H446" s="222"/>
      <c r="I446" s="222"/>
      <c r="J446" s="222"/>
      <c r="K446" s="222"/>
      <c r="L446" s="222"/>
    </row>
    <row r="447" spans="2:12" ht="22" thickBot="1">
      <c r="B447" s="237"/>
      <c r="C447" s="235" t="s">
        <v>2004</v>
      </c>
      <c r="D447" s="590"/>
      <c r="E447" s="592"/>
      <c r="F447" s="281"/>
      <c r="G447" s="222"/>
      <c r="H447" s="222"/>
      <c r="I447" s="222"/>
      <c r="J447" s="222"/>
      <c r="K447" s="222"/>
      <c r="L447" s="222"/>
    </row>
    <row r="448" spans="2:12">
      <c r="B448" s="237"/>
      <c r="C448" s="232" t="s">
        <v>2005</v>
      </c>
      <c r="D448" s="589"/>
      <c r="E448" s="591"/>
      <c r="F448" s="281"/>
      <c r="G448" s="222"/>
      <c r="H448" s="222"/>
      <c r="I448" s="222"/>
      <c r="J448" s="222"/>
      <c r="K448" s="222"/>
      <c r="L448" s="222"/>
    </row>
    <row r="449" spans="2:12" ht="16" thickBot="1">
      <c r="B449" s="237"/>
      <c r="C449" s="235" t="s">
        <v>2006</v>
      </c>
      <c r="D449" s="590"/>
      <c r="E449" s="592"/>
      <c r="F449" s="281"/>
      <c r="G449" s="222"/>
      <c r="H449" s="222"/>
      <c r="I449" s="222"/>
      <c r="J449" s="222"/>
      <c r="K449" s="222"/>
      <c r="L449" s="222"/>
    </row>
    <row r="450" spans="2:12">
      <c r="B450" s="237"/>
      <c r="C450" s="232" t="s">
        <v>2007</v>
      </c>
      <c r="D450" s="589"/>
      <c r="E450" s="591"/>
      <c r="F450" s="281"/>
      <c r="G450" s="222"/>
      <c r="H450" s="222"/>
      <c r="I450" s="222"/>
      <c r="J450" s="222"/>
      <c r="K450" s="222"/>
      <c r="L450" s="222"/>
    </row>
    <row r="451" spans="2:12" ht="22" thickBot="1">
      <c r="B451" s="243"/>
      <c r="C451" s="235" t="s">
        <v>2008</v>
      </c>
      <c r="D451" s="590"/>
      <c r="E451" s="592"/>
      <c r="F451" s="281"/>
      <c r="G451" s="222"/>
      <c r="H451" s="222"/>
      <c r="I451" s="222"/>
      <c r="J451" s="222"/>
      <c r="K451" s="222"/>
      <c r="L451" s="222"/>
    </row>
    <row r="452" spans="2:12">
      <c r="B452" s="234"/>
      <c r="C452" s="232" t="s">
        <v>2009</v>
      </c>
      <c r="D452" s="589"/>
      <c r="E452" s="591"/>
      <c r="F452" s="281"/>
      <c r="G452" s="222"/>
      <c r="H452" s="222"/>
      <c r="I452" s="222"/>
      <c r="J452" s="222"/>
      <c r="K452" s="222"/>
      <c r="L452" s="222"/>
    </row>
    <row r="453" spans="2:12">
      <c r="B453" s="234"/>
      <c r="C453" s="256" t="s">
        <v>2010</v>
      </c>
      <c r="D453" s="596"/>
      <c r="E453" s="597"/>
      <c r="F453" s="281"/>
      <c r="G453" s="222"/>
      <c r="H453" s="222"/>
      <c r="I453" s="222"/>
      <c r="J453" s="222"/>
      <c r="K453" s="222"/>
      <c r="L453" s="222"/>
    </row>
    <row r="454" spans="2:12">
      <c r="B454" s="234"/>
      <c r="C454" s="257"/>
      <c r="D454" s="596"/>
      <c r="E454" s="597"/>
      <c r="F454" s="281"/>
      <c r="G454" s="222"/>
      <c r="H454" s="222"/>
      <c r="I454" s="222"/>
      <c r="J454" s="222"/>
      <c r="K454" s="222"/>
      <c r="L454" s="222"/>
    </row>
    <row r="455" spans="2:12">
      <c r="B455" s="234"/>
      <c r="C455" s="257"/>
      <c r="D455" s="596"/>
      <c r="E455" s="597"/>
      <c r="F455" s="281"/>
      <c r="G455" s="222"/>
      <c r="H455" s="222"/>
      <c r="I455" s="222"/>
      <c r="J455" s="222"/>
      <c r="K455" s="222"/>
      <c r="L455" s="222"/>
    </row>
    <row r="456" spans="2:12">
      <c r="B456" s="234"/>
      <c r="C456" s="257"/>
      <c r="D456" s="596"/>
      <c r="E456" s="597"/>
      <c r="F456" s="281"/>
      <c r="G456" s="222"/>
      <c r="H456" s="222"/>
      <c r="I456" s="222"/>
      <c r="J456" s="222"/>
      <c r="K456" s="222"/>
      <c r="L456" s="222"/>
    </row>
    <row r="457" spans="2:12">
      <c r="B457" s="234"/>
      <c r="C457" s="257"/>
      <c r="D457" s="596"/>
      <c r="E457" s="597"/>
      <c r="F457" s="281"/>
      <c r="G457" s="222"/>
      <c r="H457" s="222"/>
      <c r="I457" s="222"/>
      <c r="J457" s="222"/>
      <c r="K457" s="222"/>
      <c r="L457" s="222"/>
    </row>
    <row r="458" spans="2:12">
      <c r="B458" s="234"/>
      <c r="C458" s="257"/>
      <c r="D458" s="596"/>
      <c r="E458" s="597"/>
      <c r="F458" s="281"/>
      <c r="G458" s="222"/>
      <c r="H458" s="222"/>
      <c r="I458" s="222"/>
      <c r="J458" s="222"/>
      <c r="K458" s="222"/>
      <c r="L458" s="222"/>
    </row>
    <row r="459" spans="2:12">
      <c r="B459" s="231" t="s">
        <v>2011</v>
      </c>
      <c r="C459" s="257"/>
      <c r="D459" s="596"/>
      <c r="E459" s="597"/>
      <c r="F459" s="281"/>
      <c r="G459" s="222"/>
      <c r="H459" s="222"/>
      <c r="I459" s="222"/>
      <c r="J459" s="222"/>
      <c r="K459" s="222"/>
      <c r="L459" s="222"/>
    </row>
    <row r="460" spans="2:12" ht="21.5">
      <c r="B460" s="234" t="s">
        <v>2012</v>
      </c>
      <c r="C460" s="257"/>
      <c r="D460" s="596"/>
      <c r="E460" s="597"/>
      <c r="F460" s="281"/>
      <c r="G460" s="222"/>
      <c r="H460" s="222"/>
      <c r="I460" s="222"/>
      <c r="J460" s="222"/>
      <c r="K460" s="222"/>
      <c r="L460" s="222"/>
    </row>
    <row r="461" spans="2:12" ht="16" thickBot="1">
      <c r="B461" s="234"/>
      <c r="C461" s="258"/>
      <c r="D461" s="590"/>
      <c r="E461" s="592"/>
      <c r="F461" s="281"/>
      <c r="G461" s="222"/>
      <c r="H461" s="222"/>
      <c r="I461" s="222"/>
      <c r="J461" s="222"/>
      <c r="K461" s="222"/>
      <c r="L461" s="222"/>
    </row>
    <row r="462" spans="2:12">
      <c r="B462" s="234"/>
      <c r="C462" s="232" t="s">
        <v>2013</v>
      </c>
      <c r="D462" s="589"/>
      <c r="E462" s="591"/>
      <c r="F462" s="281"/>
      <c r="G462" s="222"/>
      <c r="H462" s="222"/>
      <c r="I462" s="222"/>
      <c r="J462" s="222"/>
      <c r="K462" s="222"/>
      <c r="L462" s="222"/>
    </row>
    <row r="463" spans="2:12" ht="16" thickBot="1">
      <c r="B463" s="234"/>
      <c r="C463" s="235" t="s">
        <v>2014</v>
      </c>
      <c r="D463" s="590"/>
      <c r="E463" s="592"/>
      <c r="F463" s="281"/>
      <c r="G463" s="222"/>
      <c r="H463" s="222"/>
      <c r="I463" s="222"/>
      <c r="J463" s="222"/>
      <c r="K463" s="222"/>
      <c r="L463" s="222"/>
    </row>
    <row r="464" spans="2:12">
      <c r="B464" s="234"/>
      <c r="C464" s="232" t="s">
        <v>2015</v>
      </c>
      <c r="D464" s="589"/>
      <c r="E464" s="591"/>
      <c r="F464" s="281"/>
      <c r="G464" s="222"/>
      <c r="H464" s="222"/>
      <c r="I464" s="222"/>
      <c r="J464" s="222"/>
      <c r="K464" s="222"/>
      <c r="L464" s="222"/>
    </row>
    <row r="465" spans="2:12" ht="16" thickBot="1">
      <c r="B465" s="234"/>
      <c r="C465" s="235" t="s">
        <v>2016</v>
      </c>
      <c r="D465" s="590"/>
      <c r="E465" s="592"/>
      <c r="F465" s="281"/>
      <c r="G465" s="222"/>
      <c r="H465" s="222"/>
      <c r="I465" s="222"/>
      <c r="J465" s="222"/>
      <c r="K465" s="222"/>
      <c r="L465" s="222"/>
    </row>
    <row r="466" spans="2:12">
      <c r="B466" s="234"/>
      <c r="C466" s="232" t="s">
        <v>2017</v>
      </c>
      <c r="D466" s="589"/>
      <c r="E466" s="591" t="s">
        <v>2018</v>
      </c>
      <c r="F466" s="281"/>
      <c r="G466" s="222"/>
      <c r="H466" s="222"/>
      <c r="I466" s="222"/>
      <c r="J466" s="222"/>
      <c r="K466" s="222"/>
      <c r="L466" s="222"/>
    </row>
    <row r="467" spans="2:12" ht="22" thickBot="1">
      <c r="B467" s="234"/>
      <c r="C467" s="235" t="s">
        <v>2019</v>
      </c>
      <c r="D467" s="590"/>
      <c r="E467" s="592"/>
      <c r="F467" s="281"/>
      <c r="G467" s="222"/>
      <c r="H467" s="222"/>
      <c r="I467" s="222"/>
      <c r="J467" s="222"/>
      <c r="K467" s="222"/>
      <c r="L467" s="222"/>
    </row>
    <row r="468" spans="2:12">
      <c r="B468" s="234"/>
      <c r="C468" s="232" t="s">
        <v>2020</v>
      </c>
      <c r="D468" s="589"/>
      <c r="E468" s="591"/>
      <c r="F468" s="281"/>
      <c r="G468" s="222"/>
      <c r="H468" s="222"/>
      <c r="I468" s="222"/>
      <c r="J468" s="222"/>
      <c r="K468" s="222"/>
      <c r="L468" s="222"/>
    </row>
    <row r="469" spans="2:12" ht="22" thickBot="1">
      <c r="B469" s="237"/>
      <c r="C469" s="235" t="s">
        <v>2021</v>
      </c>
      <c r="D469" s="590"/>
      <c r="E469" s="592"/>
      <c r="F469" s="281"/>
      <c r="G469" s="222"/>
      <c r="H469" s="222"/>
      <c r="I469" s="222"/>
      <c r="J469" s="222"/>
      <c r="K469" s="222"/>
      <c r="L469" s="222"/>
    </row>
    <row r="470" spans="2:12">
      <c r="B470" s="237"/>
      <c r="C470" s="232" t="s">
        <v>2022</v>
      </c>
      <c r="D470" s="589"/>
      <c r="E470" s="591"/>
      <c r="F470" s="281"/>
      <c r="G470" s="222"/>
      <c r="H470" s="222"/>
      <c r="I470" s="222"/>
      <c r="J470" s="222"/>
      <c r="K470" s="222"/>
      <c r="L470" s="222"/>
    </row>
    <row r="471" spans="2:12" ht="32" thickBot="1">
      <c r="B471" s="237"/>
      <c r="C471" s="235" t="s">
        <v>2023</v>
      </c>
      <c r="D471" s="590"/>
      <c r="E471" s="592"/>
      <c r="F471" s="281"/>
      <c r="G471" s="222"/>
      <c r="H471" s="222"/>
      <c r="I471" s="222"/>
      <c r="J471" s="222"/>
      <c r="K471" s="222"/>
      <c r="L471" s="222"/>
    </row>
    <row r="472" spans="2:12">
      <c r="B472" s="237"/>
      <c r="C472" s="232" t="s">
        <v>2024</v>
      </c>
      <c r="D472" s="589"/>
      <c r="E472" s="591" t="s">
        <v>2025</v>
      </c>
      <c r="F472" s="281"/>
      <c r="G472" s="222"/>
      <c r="H472" s="222"/>
      <c r="I472" s="222"/>
      <c r="J472" s="222"/>
      <c r="K472" s="222"/>
      <c r="L472" s="222"/>
    </row>
    <row r="473" spans="2:12" ht="32" thickBot="1">
      <c r="B473" s="237"/>
      <c r="C473" s="235" t="s">
        <v>2026</v>
      </c>
      <c r="D473" s="590"/>
      <c r="E473" s="592"/>
      <c r="F473" s="281"/>
      <c r="G473" s="222"/>
      <c r="H473" s="222"/>
      <c r="I473" s="222"/>
      <c r="J473" s="222"/>
      <c r="K473" s="222"/>
      <c r="L473" s="222"/>
    </row>
    <row r="474" spans="2:12">
      <c r="B474" s="237"/>
      <c r="C474" s="232" t="s">
        <v>2027</v>
      </c>
      <c r="D474" s="589"/>
      <c r="E474" s="591"/>
      <c r="F474" s="281"/>
      <c r="G474" s="222"/>
      <c r="H474" s="222"/>
      <c r="I474" s="222"/>
      <c r="J474" s="222"/>
      <c r="K474" s="222"/>
      <c r="L474" s="222"/>
    </row>
    <row r="475" spans="2:12" ht="16" thickBot="1">
      <c r="B475" s="243"/>
      <c r="C475" s="235" t="s">
        <v>2028</v>
      </c>
      <c r="D475" s="590"/>
      <c r="E475" s="592"/>
      <c r="F475" s="281"/>
      <c r="G475" s="222"/>
      <c r="H475" s="222"/>
      <c r="I475" s="222"/>
      <c r="J475" s="222"/>
      <c r="K475" s="222"/>
      <c r="L475" s="222"/>
    </row>
    <row r="476" spans="2:12">
      <c r="B476" s="231" t="s">
        <v>2029</v>
      </c>
      <c r="C476" s="589"/>
      <c r="D476" s="589"/>
      <c r="E476" s="591"/>
      <c r="F476" s="281"/>
      <c r="G476" s="222"/>
      <c r="H476" s="222"/>
      <c r="I476" s="222"/>
      <c r="J476" s="222"/>
      <c r="K476" s="222"/>
      <c r="L476" s="222"/>
    </row>
    <row r="477" spans="2:12" ht="32" thickBot="1">
      <c r="B477" s="236" t="s">
        <v>2030</v>
      </c>
      <c r="C477" s="590"/>
      <c r="D477" s="590"/>
      <c r="E477" s="592"/>
      <c r="F477" s="281"/>
      <c r="G477" s="222"/>
      <c r="H477" s="222"/>
      <c r="I477" s="222"/>
      <c r="J477" s="222"/>
      <c r="K477" s="222"/>
      <c r="L477" s="222"/>
    </row>
    <row r="478" spans="2:12">
      <c r="B478" s="231" t="s">
        <v>2031</v>
      </c>
      <c r="C478" s="589"/>
      <c r="D478" s="589"/>
      <c r="E478" s="591"/>
      <c r="F478" s="281"/>
      <c r="G478" s="222"/>
      <c r="H478" s="222"/>
      <c r="I478" s="222"/>
      <c r="J478" s="222"/>
      <c r="K478" s="222"/>
      <c r="L478" s="222"/>
    </row>
    <row r="479" spans="2:12" ht="42" thickBot="1">
      <c r="B479" s="236" t="s">
        <v>2032</v>
      </c>
      <c r="C479" s="590"/>
      <c r="D479" s="590"/>
      <c r="E479" s="592"/>
      <c r="F479" s="281"/>
      <c r="G479" s="222"/>
      <c r="H479" s="222"/>
      <c r="I479" s="222"/>
      <c r="J479" s="222"/>
      <c r="K479" s="222"/>
      <c r="L479" s="222"/>
    </row>
    <row r="480" spans="2:12">
      <c r="B480" s="282" t="s">
        <v>1820</v>
      </c>
      <c r="E480" s="284"/>
      <c r="F480" s="285"/>
      <c r="G480" s="222"/>
      <c r="H480" s="222"/>
      <c r="I480" s="222"/>
      <c r="J480" s="222"/>
      <c r="K480" s="222"/>
      <c r="L480" s="222"/>
    </row>
    <row r="481" spans="2:12" ht="16" thickBot="1">
      <c r="B481" s="593" t="s">
        <v>2033</v>
      </c>
      <c r="C481" s="594"/>
      <c r="D481" s="594"/>
      <c r="E481" s="595"/>
      <c r="F481" s="285"/>
      <c r="G481" s="222"/>
      <c r="H481" s="222"/>
      <c r="I481" s="222"/>
      <c r="J481" s="222"/>
      <c r="K481" s="222"/>
      <c r="L481" s="222"/>
    </row>
    <row r="482" spans="2:12">
      <c r="B482" s="231" t="s">
        <v>2034</v>
      </c>
      <c r="C482" s="589"/>
      <c r="D482" s="589"/>
      <c r="E482" s="591"/>
      <c r="F482" s="281"/>
      <c r="G482" s="222"/>
      <c r="H482" s="222"/>
      <c r="I482" s="222"/>
      <c r="J482" s="222"/>
      <c r="K482" s="222"/>
      <c r="L482" s="222"/>
    </row>
    <row r="483" spans="2:12" ht="16" thickBot="1">
      <c r="B483" s="236" t="s">
        <v>2035</v>
      </c>
      <c r="C483" s="590"/>
      <c r="D483" s="590"/>
      <c r="E483" s="592"/>
      <c r="F483" s="281"/>
      <c r="G483" s="222"/>
      <c r="H483" s="222"/>
      <c r="I483" s="222"/>
      <c r="J483" s="222"/>
      <c r="K483" s="222"/>
      <c r="L483" s="222"/>
    </row>
    <row r="484" spans="2:12">
      <c r="B484" s="231" t="s">
        <v>2036</v>
      </c>
      <c r="C484" s="589"/>
      <c r="D484" s="589"/>
      <c r="E484" s="591" t="s">
        <v>2037</v>
      </c>
      <c r="F484" s="281"/>
      <c r="G484" s="222"/>
      <c r="H484" s="222"/>
      <c r="I484" s="222"/>
      <c r="J484" s="222"/>
      <c r="K484" s="222"/>
      <c r="L484" s="222"/>
    </row>
    <row r="485" spans="2:12" ht="52" thickBot="1">
      <c r="B485" s="236" t="s">
        <v>2038</v>
      </c>
      <c r="C485" s="590"/>
      <c r="D485" s="590"/>
      <c r="E485" s="592"/>
      <c r="F485" s="281"/>
      <c r="G485" s="222"/>
      <c r="H485" s="222"/>
      <c r="I485" s="222"/>
      <c r="J485" s="222"/>
      <c r="K485" s="222"/>
      <c r="L485" s="222"/>
    </row>
    <row r="486" spans="2:12">
      <c r="B486" s="231" t="s">
        <v>2039</v>
      </c>
      <c r="C486" s="232" t="s">
        <v>2040</v>
      </c>
      <c r="D486" s="589"/>
      <c r="E486" s="591"/>
      <c r="F486" s="281"/>
      <c r="G486" s="222"/>
      <c r="H486" s="222"/>
      <c r="I486" s="222"/>
      <c r="J486" s="222"/>
      <c r="K486" s="222"/>
      <c r="L486" s="222"/>
    </row>
    <row r="487" spans="2:12" ht="32" thickBot="1">
      <c r="B487" s="234" t="s">
        <v>2041</v>
      </c>
      <c r="C487" s="235" t="s">
        <v>2042</v>
      </c>
      <c r="D487" s="590"/>
      <c r="E487" s="592"/>
      <c r="F487" s="281"/>
      <c r="G487" s="222"/>
      <c r="H487" s="222"/>
      <c r="I487" s="222"/>
      <c r="J487" s="222"/>
      <c r="K487" s="222"/>
      <c r="L487" s="222"/>
    </row>
    <row r="488" spans="2:12">
      <c r="B488" s="237"/>
      <c r="C488" s="232" t="s">
        <v>2043</v>
      </c>
      <c r="D488" s="589"/>
      <c r="E488" s="591"/>
      <c r="F488" s="281"/>
      <c r="G488" s="222"/>
      <c r="H488" s="222"/>
      <c r="I488" s="222"/>
      <c r="J488" s="222"/>
      <c r="K488" s="222"/>
      <c r="L488" s="222"/>
    </row>
    <row r="489" spans="2:12" ht="16" thickBot="1">
      <c r="B489" s="237"/>
      <c r="C489" s="235" t="s">
        <v>2044</v>
      </c>
      <c r="D489" s="590"/>
      <c r="E489" s="592"/>
      <c r="F489" s="281"/>
      <c r="G489" s="222"/>
      <c r="H489" s="222"/>
      <c r="I489" s="222"/>
      <c r="J489" s="222"/>
      <c r="K489" s="222"/>
      <c r="L489" s="222"/>
    </row>
    <row r="490" spans="2:12">
      <c r="B490" s="237"/>
      <c r="C490" s="232" t="s">
        <v>2045</v>
      </c>
      <c r="D490" s="589"/>
      <c r="E490" s="591"/>
      <c r="F490" s="281"/>
      <c r="G490" s="222"/>
      <c r="H490" s="222"/>
      <c r="I490" s="222"/>
      <c r="J490" s="222"/>
      <c r="K490" s="222"/>
      <c r="L490" s="222"/>
    </row>
    <row r="491" spans="2:12" ht="16" thickBot="1">
      <c r="B491" s="237"/>
      <c r="C491" s="235" t="s">
        <v>2046</v>
      </c>
      <c r="D491" s="590"/>
      <c r="E491" s="592"/>
      <c r="F491" s="281"/>
      <c r="G491" s="222"/>
      <c r="H491" s="222"/>
      <c r="I491" s="222"/>
      <c r="J491" s="222"/>
      <c r="K491" s="222"/>
      <c r="L491" s="222"/>
    </row>
    <row r="492" spans="2:12">
      <c r="B492" s="237"/>
      <c r="C492" s="232" t="s">
        <v>2047</v>
      </c>
      <c r="D492" s="589"/>
      <c r="E492" s="591" t="s">
        <v>2048</v>
      </c>
      <c r="F492" s="281"/>
      <c r="G492" s="222"/>
      <c r="H492" s="222"/>
      <c r="I492" s="222"/>
      <c r="J492" s="222"/>
      <c r="K492" s="222"/>
      <c r="L492" s="222"/>
    </row>
    <row r="493" spans="2:12" ht="16" thickBot="1">
      <c r="B493" s="237"/>
      <c r="C493" s="235" t="s">
        <v>2049</v>
      </c>
      <c r="D493" s="590"/>
      <c r="E493" s="592"/>
      <c r="F493" s="281"/>
      <c r="G493" s="222"/>
      <c r="H493" s="222"/>
      <c r="I493" s="222"/>
      <c r="J493" s="222"/>
      <c r="K493" s="222"/>
      <c r="L493" s="222"/>
    </row>
    <row r="494" spans="2:12">
      <c r="B494" s="237"/>
      <c r="C494" s="232" t="s">
        <v>2050</v>
      </c>
      <c r="D494" s="589"/>
      <c r="E494" s="591"/>
      <c r="F494" s="281"/>
      <c r="G494" s="222"/>
      <c r="H494" s="222"/>
      <c r="I494" s="222"/>
      <c r="J494" s="222"/>
      <c r="K494" s="222"/>
      <c r="L494" s="222"/>
    </row>
    <row r="495" spans="2:12" ht="42" thickBot="1">
      <c r="B495" s="237"/>
      <c r="C495" s="235" t="s">
        <v>2051</v>
      </c>
      <c r="D495" s="590"/>
      <c r="E495" s="592"/>
      <c r="F495" s="281"/>
      <c r="G495" s="222"/>
      <c r="H495" s="222"/>
      <c r="I495" s="222"/>
      <c r="J495" s="222"/>
      <c r="K495" s="222"/>
      <c r="L495" s="222"/>
    </row>
    <row r="496" spans="2:12">
      <c r="B496" s="237"/>
      <c r="C496" s="232" t="s">
        <v>2052</v>
      </c>
      <c r="D496" s="589"/>
      <c r="E496" s="591"/>
      <c r="F496" s="281"/>
      <c r="G496" s="222"/>
      <c r="H496" s="222"/>
      <c r="I496" s="222"/>
      <c r="J496" s="222"/>
      <c r="K496" s="222"/>
      <c r="L496" s="222"/>
    </row>
    <row r="497" spans="2:12" ht="16" thickBot="1">
      <c r="B497" s="237"/>
      <c r="C497" s="235" t="s">
        <v>2053</v>
      </c>
      <c r="D497" s="590"/>
      <c r="E497" s="592"/>
      <c r="F497" s="281"/>
      <c r="G497" s="222"/>
      <c r="H497" s="222"/>
      <c r="I497" s="222"/>
      <c r="J497" s="222"/>
      <c r="K497" s="222"/>
      <c r="L497" s="222"/>
    </row>
    <row r="498" spans="2:12">
      <c r="B498" s="237"/>
      <c r="C498" s="232" t="s">
        <v>2054</v>
      </c>
      <c r="D498" s="589"/>
      <c r="E498" s="591"/>
      <c r="F498" s="281"/>
      <c r="G498" s="222"/>
      <c r="H498" s="222"/>
      <c r="I498" s="222"/>
      <c r="J498" s="222"/>
      <c r="K498" s="222"/>
      <c r="L498" s="222"/>
    </row>
    <row r="499" spans="2:12" ht="22" thickBot="1">
      <c r="B499" s="243"/>
      <c r="C499" s="235" t="s">
        <v>2055</v>
      </c>
      <c r="D499" s="590"/>
      <c r="E499" s="592"/>
      <c r="F499" s="281"/>
      <c r="G499" s="222"/>
      <c r="H499" s="222"/>
      <c r="I499" s="222"/>
      <c r="J499" s="222"/>
      <c r="K499" s="222"/>
      <c r="L499" s="222"/>
    </row>
    <row r="500" spans="2:12" ht="15" customHeight="1">
      <c r="B500" s="231" t="s">
        <v>2056</v>
      </c>
      <c r="C500" s="232" t="s">
        <v>2057</v>
      </c>
      <c r="D500" s="589"/>
      <c r="E500" s="591" t="s">
        <v>2058</v>
      </c>
      <c r="F500" s="281"/>
      <c r="G500" s="222"/>
      <c r="H500" s="222"/>
      <c r="I500" s="222"/>
      <c r="J500" s="222"/>
      <c r="K500" s="222"/>
      <c r="L500" s="222"/>
    </row>
    <row r="501" spans="2:12" ht="42" thickBot="1">
      <c r="B501" s="234" t="s">
        <v>2059</v>
      </c>
      <c r="C501" s="235" t="s">
        <v>2060</v>
      </c>
      <c r="D501" s="590"/>
      <c r="E501" s="592"/>
      <c r="F501" s="281"/>
      <c r="G501" s="222"/>
      <c r="H501" s="222"/>
      <c r="I501" s="222"/>
      <c r="J501" s="222"/>
      <c r="K501" s="222"/>
      <c r="L501" s="222"/>
    </row>
    <row r="502" spans="2:12">
      <c r="B502" s="237"/>
      <c r="C502" s="232" t="s">
        <v>2061</v>
      </c>
      <c r="D502" s="589"/>
      <c r="E502" s="591"/>
      <c r="F502" s="281"/>
      <c r="G502" s="222"/>
      <c r="H502" s="222"/>
      <c r="I502" s="222"/>
      <c r="J502" s="222"/>
      <c r="K502" s="222"/>
      <c r="L502" s="222"/>
    </row>
    <row r="503" spans="2:12" ht="42" thickBot="1">
      <c r="B503" s="237"/>
      <c r="C503" s="235" t="s">
        <v>2062</v>
      </c>
      <c r="D503" s="590"/>
      <c r="E503" s="592"/>
      <c r="F503" s="281"/>
      <c r="G503" s="222"/>
      <c r="H503" s="222"/>
      <c r="I503" s="222"/>
      <c r="J503" s="222"/>
      <c r="K503" s="222"/>
      <c r="L503" s="222"/>
    </row>
    <row r="504" spans="2:12">
      <c r="B504" s="237"/>
      <c r="C504" s="232" t="s">
        <v>2063</v>
      </c>
      <c r="D504" s="589"/>
      <c r="E504" s="591"/>
      <c r="F504" s="281"/>
      <c r="G504" s="222"/>
      <c r="H504" s="222"/>
      <c r="I504" s="222"/>
      <c r="J504" s="222"/>
      <c r="K504" s="222"/>
      <c r="L504" s="222"/>
    </row>
    <row r="505" spans="2:12" ht="32" thickBot="1">
      <c r="B505" s="237"/>
      <c r="C505" s="235" t="s">
        <v>2064</v>
      </c>
      <c r="D505" s="590"/>
      <c r="E505" s="592"/>
      <c r="F505" s="281"/>
      <c r="G505" s="222"/>
      <c r="H505" s="222"/>
      <c r="I505" s="222"/>
      <c r="J505" s="222"/>
      <c r="K505" s="222"/>
      <c r="L505" s="222"/>
    </row>
    <row r="506" spans="2:12">
      <c r="B506" s="237"/>
      <c r="C506" s="232" t="s">
        <v>2065</v>
      </c>
      <c r="D506" s="589"/>
      <c r="E506" s="591"/>
      <c r="F506" s="281"/>
      <c r="G506" s="222"/>
      <c r="H506" s="222"/>
      <c r="I506" s="222"/>
      <c r="J506" s="222"/>
      <c r="K506" s="222"/>
      <c r="L506" s="222"/>
    </row>
    <row r="507" spans="2:12" ht="22" thickBot="1">
      <c r="B507" s="237"/>
      <c r="C507" s="235" t="s">
        <v>2066</v>
      </c>
      <c r="D507" s="590"/>
      <c r="E507" s="592"/>
      <c r="F507" s="281"/>
      <c r="G507" s="222"/>
      <c r="H507" s="222"/>
      <c r="I507" s="222"/>
      <c r="J507" s="222"/>
      <c r="K507" s="222"/>
      <c r="L507" s="222"/>
    </row>
    <row r="508" spans="2:12">
      <c r="B508" s="237"/>
      <c r="C508" s="232" t="s">
        <v>2067</v>
      </c>
      <c r="D508" s="589"/>
      <c r="E508" s="591"/>
      <c r="F508" s="281"/>
      <c r="G508" s="222"/>
      <c r="H508" s="222"/>
      <c r="I508" s="222"/>
      <c r="J508" s="222"/>
      <c r="K508" s="222"/>
      <c r="L508" s="222"/>
    </row>
    <row r="509" spans="2:12" ht="32" thickBot="1">
      <c r="B509" s="243"/>
      <c r="C509" s="235" t="s">
        <v>2068</v>
      </c>
      <c r="D509" s="590"/>
      <c r="E509" s="592"/>
      <c r="F509" s="281"/>
      <c r="G509" s="222"/>
      <c r="H509" s="222"/>
      <c r="I509" s="222"/>
      <c r="J509" s="222"/>
      <c r="K509" s="222"/>
      <c r="L509" s="222"/>
    </row>
    <row r="510" spans="2:12">
      <c r="B510" s="231" t="s">
        <v>2069</v>
      </c>
      <c r="C510" s="232" t="s">
        <v>2070</v>
      </c>
      <c r="D510" s="589"/>
      <c r="E510" s="591"/>
      <c r="F510" s="281"/>
      <c r="G510" s="222"/>
      <c r="H510" s="222"/>
      <c r="I510" s="222"/>
      <c r="J510" s="222"/>
      <c r="K510" s="222"/>
      <c r="L510" s="222"/>
    </row>
    <row r="511" spans="2:12" ht="32" thickBot="1">
      <c r="B511" s="234" t="s">
        <v>2071</v>
      </c>
      <c r="C511" s="235" t="s">
        <v>2072</v>
      </c>
      <c r="D511" s="590"/>
      <c r="E511" s="592"/>
      <c r="F511" s="281"/>
      <c r="G511" s="222"/>
      <c r="H511" s="222"/>
      <c r="I511" s="222"/>
      <c r="J511" s="222"/>
      <c r="K511" s="222"/>
      <c r="L511" s="222"/>
    </row>
    <row r="512" spans="2:12">
      <c r="B512" s="237"/>
      <c r="C512" s="232" t="s">
        <v>2073</v>
      </c>
      <c r="D512" s="589"/>
      <c r="E512" s="591"/>
      <c r="F512" s="281"/>
      <c r="G512" s="222"/>
      <c r="H512" s="222"/>
      <c r="I512" s="222"/>
      <c r="J512" s="222"/>
      <c r="K512" s="222"/>
      <c r="L512" s="222"/>
    </row>
    <row r="513" spans="2:12" ht="22" thickBot="1">
      <c r="B513" s="237"/>
      <c r="C513" s="235" t="s">
        <v>2074</v>
      </c>
      <c r="D513" s="590"/>
      <c r="E513" s="592"/>
      <c r="F513" s="281"/>
      <c r="G513" s="222"/>
      <c r="H513" s="222"/>
      <c r="I513" s="222"/>
      <c r="J513" s="222"/>
      <c r="K513" s="222"/>
      <c r="L513" s="222"/>
    </row>
    <row r="514" spans="2:12">
      <c r="B514" s="237"/>
      <c r="C514" s="232" t="s">
        <v>2075</v>
      </c>
      <c r="D514" s="589"/>
      <c r="E514" s="591" t="s">
        <v>2076</v>
      </c>
      <c r="F514" s="281"/>
      <c r="G514" s="222"/>
      <c r="H514" s="222"/>
      <c r="I514" s="222"/>
      <c r="J514" s="222"/>
      <c r="K514" s="222"/>
      <c r="L514" s="222"/>
    </row>
    <row r="515" spans="2:12" ht="16" thickBot="1">
      <c r="B515" s="237"/>
      <c r="C515" s="235" t="s">
        <v>2077</v>
      </c>
      <c r="D515" s="590"/>
      <c r="E515" s="592"/>
      <c r="F515" s="281"/>
      <c r="G515" s="222"/>
      <c r="H515" s="222"/>
      <c r="I515" s="222"/>
      <c r="J515" s="222"/>
      <c r="K515" s="222"/>
      <c r="L515" s="222"/>
    </row>
    <row r="516" spans="2:12">
      <c r="B516" s="237"/>
      <c r="C516" s="232" t="s">
        <v>2078</v>
      </c>
      <c r="D516" s="589"/>
      <c r="E516" s="591" t="s">
        <v>2079</v>
      </c>
      <c r="F516" s="281"/>
      <c r="G516" s="222"/>
      <c r="H516" s="222"/>
      <c r="I516" s="222"/>
      <c r="J516" s="222"/>
      <c r="K516" s="222"/>
      <c r="L516" s="222"/>
    </row>
    <row r="517" spans="2:12" ht="22" thickBot="1">
      <c r="B517" s="237"/>
      <c r="C517" s="235" t="s">
        <v>2080</v>
      </c>
      <c r="D517" s="590"/>
      <c r="E517" s="592"/>
      <c r="F517" s="281"/>
      <c r="G517" s="222"/>
      <c r="H517" s="222"/>
      <c r="I517" s="222"/>
      <c r="J517" s="222"/>
      <c r="K517" s="222"/>
      <c r="L517" s="222"/>
    </row>
    <row r="518" spans="2:12">
      <c r="B518" s="237"/>
      <c r="C518" s="232" t="s">
        <v>2081</v>
      </c>
      <c r="D518" s="589"/>
      <c r="E518" s="591"/>
      <c r="F518" s="281"/>
      <c r="G518" s="222"/>
      <c r="H518" s="222"/>
      <c r="I518" s="222"/>
      <c r="J518" s="222"/>
      <c r="K518" s="222"/>
      <c r="L518" s="222"/>
    </row>
    <row r="519" spans="2:12" ht="22" thickBot="1">
      <c r="B519" s="237"/>
      <c r="C519" s="235" t="s">
        <v>2082</v>
      </c>
      <c r="D519" s="590"/>
      <c r="E519" s="592"/>
      <c r="F519" s="281"/>
      <c r="G519" s="222"/>
      <c r="H519" s="222"/>
      <c r="I519" s="222"/>
      <c r="J519" s="222"/>
      <c r="K519" s="222"/>
      <c r="L519" s="222"/>
    </row>
    <row r="520" spans="2:12">
      <c r="B520" s="237"/>
      <c r="C520" s="232" t="s">
        <v>2083</v>
      </c>
      <c r="D520" s="589"/>
      <c r="E520" s="591"/>
      <c r="F520" s="281"/>
      <c r="G520" s="222"/>
      <c r="H520" s="222"/>
      <c r="I520" s="222"/>
      <c r="J520" s="222"/>
      <c r="K520" s="222"/>
      <c r="L520" s="222"/>
    </row>
    <row r="521" spans="2:12" ht="22" thickBot="1">
      <c r="B521" s="237"/>
      <c r="C521" s="235" t="s">
        <v>2084</v>
      </c>
      <c r="D521" s="590"/>
      <c r="E521" s="592"/>
      <c r="F521" s="281"/>
      <c r="G521" s="222"/>
      <c r="H521" s="222"/>
      <c r="I521" s="222"/>
      <c r="J521" s="222"/>
      <c r="K521" s="222"/>
      <c r="L521" s="222"/>
    </row>
    <row r="522" spans="2:12">
      <c r="B522" s="237"/>
      <c r="C522" s="232" t="s">
        <v>2085</v>
      </c>
      <c r="D522" s="589"/>
      <c r="E522" s="591" t="s">
        <v>2086</v>
      </c>
      <c r="F522" s="281"/>
      <c r="G522" s="222"/>
      <c r="H522" s="222"/>
      <c r="I522" s="222"/>
      <c r="J522" s="222"/>
      <c r="K522" s="222"/>
      <c r="L522" s="222"/>
    </row>
    <row r="523" spans="2:12" ht="42" thickBot="1">
      <c r="B523" s="237"/>
      <c r="C523" s="235" t="s">
        <v>2087</v>
      </c>
      <c r="D523" s="590"/>
      <c r="E523" s="592"/>
      <c r="F523" s="281"/>
      <c r="G523" s="222"/>
      <c r="H523" s="222"/>
      <c r="I523" s="222"/>
      <c r="J523" s="222"/>
      <c r="K523" s="222"/>
      <c r="L523" s="222"/>
    </row>
    <row r="524" spans="2:12">
      <c r="B524" s="237"/>
      <c r="C524" s="232" t="s">
        <v>2088</v>
      </c>
      <c r="D524" s="589"/>
      <c r="E524" s="591"/>
      <c r="F524" s="281"/>
      <c r="G524" s="222"/>
      <c r="H524" s="222"/>
      <c r="I524" s="222"/>
      <c r="J524" s="222"/>
      <c r="K524" s="222"/>
      <c r="L524" s="222"/>
    </row>
    <row r="525" spans="2:12" ht="22" thickBot="1">
      <c r="B525" s="237"/>
      <c r="C525" s="235" t="s">
        <v>2089</v>
      </c>
      <c r="D525" s="590"/>
      <c r="E525" s="592"/>
      <c r="F525" s="281"/>
      <c r="G525" s="222"/>
      <c r="H525" s="222"/>
      <c r="I525" s="222"/>
      <c r="J525" s="222"/>
      <c r="K525" s="222"/>
      <c r="L525" s="222"/>
    </row>
    <row r="526" spans="2:12">
      <c r="B526" s="237"/>
      <c r="C526" s="232" t="s">
        <v>2090</v>
      </c>
      <c r="D526" s="589"/>
      <c r="E526" s="591"/>
      <c r="F526" s="281"/>
      <c r="G526" s="222"/>
      <c r="H526" s="222"/>
      <c r="I526" s="222"/>
      <c r="J526" s="222"/>
      <c r="K526" s="222"/>
      <c r="L526" s="222"/>
    </row>
    <row r="527" spans="2:12" ht="22" thickBot="1">
      <c r="B527" s="237"/>
      <c r="C527" s="235" t="s">
        <v>2091</v>
      </c>
      <c r="D527" s="590"/>
      <c r="E527" s="592"/>
      <c r="F527" s="281"/>
      <c r="G527" s="222"/>
      <c r="H527" s="222"/>
      <c r="I527" s="222"/>
      <c r="J527" s="222"/>
      <c r="K527" s="222"/>
      <c r="L527" s="222"/>
    </row>
    <row r="528" spans="2:12">
      <c r="B528" s="237"/>
      <c r="C528" s="232" t="s">
        <v>2092</v>
      </c>
      <c r="D528" s="589"/>
      <c r="E528" s="591"/>
      <c r="F528" s="281"/>
      <c r="G528" s="222"/>
      <c r="H528" s="222"/>
      <c r="I528" s="222"/>
      <c r="J528" s="222"/>
      <c r="K528" s="222"/>
      <c r="L528" s="222"/>
    </row>
    <row r="529" spans="2:12" ht="16" thickBot="1">
      <c r="B529" s="243"/>
      <c r="C529" s="235" t="s">
        <v>2093</v>
      </c>
      <c r="D529" s="590"/>
      <c r="E529" s="592"/>
      <c r="F529" s="281"/>
      <c r="G529" s="222"/>
      <c r="H529" s="222"/>
      <c r="I529" s="222"/>
      <c r="J529" s="222"/>
      <c r="K529" s="222"/>
      <c r="L529" s="222"/>
    </row>
    <row r="530" spans="2:12" ht="15" customHeight="1">
      <c r="B530" s="270" t="s">
        <v>2094</v>
      </c>
      <c r="C530" s="277" t="s">
        <v>2095</v>
      </c>
      <c r="D530" s="589"/>
      <c r="E530" s="591"/>
      <c r="F530" s="281"/>
      <c r="G530" s="222"/>
      <c r="H530" s="222"/>
      <c r="I530" s="222"/>
      <c r="J530" s="222"/>
      <c r="K530" s="222"/>
      <c r="L530" s="222"/>
    </row>
    <row r="531" spans="2:12" ht="32" thickBot="1">
      <c r="B531" s="234" t="s">
        <v>2096</v>
      </c>
      <c r="C531" s="235" t="s">
        <v>2097</v>
      </c>
      <c r="D531" s="590"/>
      <c r="E531" s="592"/>
      <c r="F531" s="281"/>
      <c r="G531" s="222"/>
      <c r="H531" s="222"/>
      <c r="I531" s="222"/>
      <c r="J531" s="222"/>
      <c r="K531" s="222"/>
      <c r="L531" s="222"/>
    </row>
    <row r="532" spans="2:12">
      <c r="B532" s="237"/>
      <c r="C532" s="232" t="s">
        <v>2098</v>
      </c>
      <c r="D532" s="589"/>
      <c r="E532" s="591"/>
      <c r="F532" s="281"/>
      <c r="G532" s="222"/>
      <c r="H532" s="222"/>
      <c r="I532" s="222"/>
      <c r="J532" s="222"/>
      <c r="K532" s="222"/>
      <c r="L532" s="222"/>
    </row>
    <row r="533" spans="2:12" ht="42" thickBot="1">
      <c r="B533" s="237"/>
      <c r="C533" s="235" t="s">
        <v>2099</v>
      </c>
      <c r="D533" s="590"/>
      <c r="E533" s="592"/>
      <c r="F533" s="281"/>
      <c r="G533" s="222"/>
      <c r="H533" s="222"/>
      <c r="I533" s="222"/>
      <c r="J533" s="222"/>
      <c r="K533" s="222"/>
      <c r="L533" s="222"/>
    </row>
    <row r="534" spans="2:12">
      <c r="B534" s="237"/>
      <c r="C534" s="232" t="s">
        <v>2100</v>
      </c>
      <c r="D534" s="232" t="s">
        <v>2101</v>
      </c>
      <c r="E534" s="591"/>
      <c r="F534" s="281"/>
      <c r="G534" s="222"/>
      <c r="H534" s="222"/>
      <c r="I534" s="222"/>
      <c r="J534" s="222"/>
      <c r="K534" s="222"/>
      <c r="L534" s="222"/>
    </row>
    <row r="535" spans="2:12" ht="22" thickBot="1">
      <c r="B535" s="237"/>
      <c r="C535" s="235" t="s">
        <v>2102</v>
      </c>
      <c r="D535" s="235" t="s">
        <v>2103</v>
      </c>
      <c r="E535" s="592"/>
      <c r="F535" s="281"/>
      <c r="G535" s="222"/>
      <c r="H535" s="222"/>
      <c r="I535" s="222"/>
      <c r="J535" s="222"/>
      <c r="K535" s="222"/>
      <c r="L535" s="222"/>
    </row>
    <row r="536" spans="2:12">
      <c r="B536" s="237"/>
      <c r="C536" s="232" t="s">
        <v>2104</v>
      </c>
      <c r="D536" s="589"/>
      <c r="E536" s="591"/>
      <c r="F536" s="281"/>
      <c r="G536" s="222"/>
      <c r="H536" s="222"/>
      <c r="I536" s="222"/>
      <c r="J536" s="222"/>
      <c r="K536" s="222"/>
      <c r="L536" s="222"/>
    </row>
    <row r="537" spans="2:12" ht="16" thickBot="1">
      <c r="B537" s="243"/>
      <c r="C537" s="235" t="s">
        <v>2105</v>
      </c>
      <c r="D537" s="590"/>
      <c r="E537" s="592"/>
      <c r="F537" s="281"/>
      <c r="G537" s="222"/>
      <c r="H537" s="222"/>
      <c r="I537" s="222"/>
      <c r="J537" s="222"/>
      <c r="K537" s="222"/>
      <c r="L537" s="222"/>
    </row>
    <row r="538" spans="2:12">
      <c r="B538" s="231" t="s">
        <v>2106</v>
      </c>
      <c r="C538" s="232" t="s">
        <v>2107</v>
      </c>
      <c r="D538" s="232" t="s">
        <v>2108</v>
      </c>
      <c r="E538" s="591"/>
      <c r="F538" s="281"/>
      <c r="G538" s="222"/>
      <c r="H538" s="222"/>
      <c r="I538" s="222"/>
      <c r="J538" s="222"/>
      <c r="K538" s="222"/>
      <c r="L538" s="222"/>
    </row>
    <row r="539" spans="2:12" ht="52" thickBot="1">
      <c r="B539" s="234" t="s">
        <v>2109</v>
      </c>
      <c r="C539" s="256" t="s">
        <v>2110</v>
      </c>
      <c r="D539" s="235" t="s">
        <v>2111</v>
      </c>
      <c r="E539" s="592"/>
      <c r="F539" s="281"/>
      <c r="G539" s="222"/>
      <c r="H539" s="222"/>
      <c r="I539" s="222"/>
      <c r="J539" s="222"/>
      <c r="K539" s="222"/>
      <c r="L539" s="222"/>
    </row>
    <row r="540" spans="2:12">
      <c r="B540" s="237"/>
      <c r="C540" s="257"/>
      <c r="D540" s="232" t="s">
        <v>2112</v>
      </c>
      <c r="E540" s="591"/>
      <c r="F540" s="281"/>
      <c r="G540" s="222"/>
      <c r="H540" s="222"/>
      <c r="I540" s="222"/>
      <c r="J540" s="222"/>
      <c r="K540" s="222"/>
      <c r="L540" s="222"/>
    </row>
    <row r="541" spans="2:12" ht="16" thickBot="1">
      <c r="B541" s="237"/>
      <c r="C541" s="257"/>
      <c r="D541" s="235" t="s">
        <v>2113</v>
      </c>
      <c r="E541" s="592"/>
      <c r="F541" s="281"/>
      <c r="G541" s="222"/>
      <c r="H541" s="222"/>
      <c r="I541" s="222"/>
      <c r="J541" s="222"/>
      <c r="K541" s="222"/>
      <c r="L541" s="222"/>
    </row>
    <row r="542" spans="2:12">
      <c r="B542" s="237"/>
      <c r="C542" s="257"/>
      <c r="D542" s="232" t="s">
        <v>2114</v>
      </c>
      <c r="E542" s="591"/>
      <c r="F542" s="281"/>
      <c r="G542" s="222"/>
      <c r="H542" s="222"/>
      <c r="I542" s="222"/>
      <c r="J542" s="222"/>
      <c r="K542" s="222"/>
      <c r="L542" s="222"/>
    </row>
    <row r="543" spans="2:12" ht="16" thickBot="1">
      <c r="B543" s="237"/>
      <c r="C543" s="257"/>
      <c r="D543" s="235" t="s">
        <v>2115</v>
      </c>
      <c r="E543" s="592"/>
      <c r="F543" s="281"/>
      <c r="G543" s="222"/>
      <c r="H543" s="222"/>
      <c r="I543" s="222"/>
      <c r="J543" s="222"/>
      <c r="K543" s="222"/>
      <c r="L543" s="222"/>
    </row>
    <row r="544" spans="2:12">
      <c r="B544" s="237"/>
      <c r="C544" s="257"/>
      <c r="D544" s="232" t="s">
        <v>2116</v>
      </c>
      <c r="E544" s="591"/>
      <c r="F544" s="281"/>
      <c r="G544" s="222"/>
      <c r="H544" s="222"/>
      <c r="I544" s="222"/>
      <c r="J544" s="222"/>
      <c r="K544" s="222"/>
      <c r="L544" s="222"/>
    </row>
    <row r="545" spans="2:12" ht="16" thickBot="1">
      <c r="B545" s="237"/>
      <c r="C545" s="257"/>
      <c r="D545" s="235" t="s">
        <v>2117</v>
      </c>
      <c r="E545" s="592"/>
      <c r="F545" s="281"/>
      <c r="G545" s="222"/>
      <c r="H545" s="222"/>
      <c r="I545" s="222"/>
      <c r="J545" s="222"/>
      <c r="K545" s="222"/>
      <c r="L545" s="222"/>
    </row>
    <row r="546" spans="2:12">
      <c r="B546" s="237"/>
      <c r="C546" s="257"/>
      <c r="D546" s="232" t="s">
        <v>2118</v>
      </c>
      <c r="E546" s="591"/>
      <c r="F546" s="281"/>
      <c r="G546" s="222"/>
      <c r="H546" s="222"/>
      <c r="I546" s="222"/>
      <c r="J546" s="222"/>
      <c r="K546" s="222"/>
      <c r="L546" s="222"/>
    </row>
    <row r="547" spans="2:12" ht="32" thickBot="1">
      <c r="B547" s="237"/>
      <c r="C547" s="257"/>
      <c r="D547" s="235" t="s">
        <v>2119</v>
      </c>
      <c r="E547" s="592"/>
      <c r="F547" s="281"/>
      <c r="G547" s="222"/>
      <c r="H547" s="222"/>
      <c r="I547" s="222"/>
      <c r="J547" s="222"/>
      <c r="K547" s="222"/>
      <c r="L547" s="222"/>
    </row>
    <row r="548" spans="2:12">
      <c r="B548" s="237"/>
      <c r="C548" s="257"/>
      <c r="D548" s="232" t="s">
        <v>2120</v>
      </c>
      <c r="E548" s="591"/>
      <c r="F548" s="281"/>
      <c r="G548" s="222"/>
      <c r="H548" s="222"/>
      <c r="I548" s="222"/>
      <c r="J548" s="222"/>
      <c r="K548" s="222"/>
      <c r="L548" s="222"/>
    </row>
    <row r="549" spans="2:12" ht="42" thickBot="1">
      <c r="B549" s="237"/>
      <c r="C549" s="257"/>
      <c r="D549" s="235" t="s">
        <v>2121</v>
      </c>
      <c r="E549" s="592"/>
      <c r="F549" s="281"/>
      <c r="G549" s="222"/>
      <c r="H549" s="222"/>
      <c r="I549" s="222"/>
      <c r="J549" s="222"/>
      <c r="K549" s="222"/>
      <c r="L549" s="222"/>
    </row>
    <row r="550" spans="2:12">
      <c r="B550" s="237"/>
      <c r="C550" s="257"/>
      <c r="D550" s="232" t="s">
        <v>2122</v>
      </c>
      <c r="E550" s="591"/>
      <c r="F550" s="281"/>
      <c r="G550" s="222"/>
      <c r="H550" s="222"/>
      <c r="I550" s="222"/>
      <c r="J550" s="222"/>
      <c r="K550" s="222"/>
      <c r="L550" s="222"/>
    </row>
    <row r="551" spans="2:12" ht="42" thickBot="1">
      <c r="B551" s="237"/>
      <c r="C551" s="258"/>
      <c r="D551" s="235" t="s">
        <v>2123</v>
      </c>
      <c r="E551" s="592"/>
      <c r="F551" s="281"/>
      <c r="G551" s="222"/>
      <c r="H551" s="222"/>
      <c r="I551" s="222"/>
      <c r="J551" s="222"/>
      <c r="K551" s="222"/>
      <c r="L551" s="222"/>
    </row>
    <row r="552" spans="2:12">
      <c r="B552" s="237"/>
      <c r="C552" s="232" t="s">
        <v>2124</v>
      </c>
      <c r="D552" s="589"/>
      <c r="E552" s="591" t="s">
        <v>2125</v>
      </c>
      <c r="F552" s="281"/>
      <c r="G552" s="222"/>
      <c r="H552" s="222"/>
      <c r="I552" s="222"/>
      <c r="J552" s="222"/>
      <c r="K552" s="222"/>
      <c r="L552" s="222"/>
    </row>
    <row r="553" spans="2:12" ht="16" thickBot="1">
      <c r="B553" s="237"/>
      <c r="C553" s="235" t="s">
        <v>2126</v>
      </c>
      <c r="D553" s="590"/>
      <c r="E553" s="592"/>
      <c r="F553" s="281"/>
      <c r="G553" s="222"/>
      <c r="H553" s="222"/>
      <c r="I553" s="222"/>
      <c r="J553" s="222"/>
      <c r="K553" s="222"/>
      <c r="L553" s="222"/>
    </row>
    <row r="554" spans="2:12">
      <c r="B554" s="237"/>
      <c r="C554" s="232" t="s">
        <v>2127</v>
      </c>
      <c r="D554" s="589"/>
      <c r="E554" s="591" t="s">
        <v>2128</v>
      </c>
      <c r="F554" s="281"/>
      <c r="G554" s="222"/>
      <c r="H554" s="222"/>
      <c r="I554" s="222"/>
      <c r="J554" s="222"/>
      <c r="K554" s="222"/>
      <c r="L554" s="222"/>
    </row>
    <row r="555" spans="2:12" ht="32" thickBot="1">
      <c r="B555" s="237"/>
      <c r="C555" s="235" t="s">
        <v>2129</v>
      </c>
      <c r="D555" s="590"/>
      <c r="E555" s="592"/>
      <c r="F555" s="281"/>
      <c r="G555" s="222"/>
      <c r="H555" s="222"/>
      <c r="I555" s="222"/>
      <c r="J555" s="222"/>
      <c r="K555" s="222"/>
      <c r="L555" s="222"/>
    </row>
    <row r="556" spans="2:12">
      <c r="B556" s="237"/>
      <c r="C556" s="232" t="s">
        <v>2130</v>
      </c>
      <c r="D556" s="589"/>
      <c r="E556" s="591"/>
      <c r="F556" s="281"/>
      <c r="G556" s="222"/>
      <c r="H556" s="222"/>
      <c r="I556" s="222"/>
      <c r="J556" s="222"/>
      <c r="K556" s="222"/>
      <c r="L556" s="222"/>
    </row>
    <row r="557" spans="2:12" ht="16" thickBot="1">
      <c r="B557" s="237"/>
      <c r="C557" s="235" t="s">
        <v>2131</v>
      </c>
      <c r="D557" s="590"/>
      <c r="E557" s="592"/>
      <c r="F557" s="281"/>
      <c r="G557" s="222"/>
      <c r="H557" s="222"/>
      <c r="I557" s="222"/>
      <c r="J557" s="222"/>
      <c r="K557" s="222"/>
      <c r="L557" s="222"/>
    </row>
    <row r="558" spans="2:12">
      <c r="B558" s="237"/>
      <c r="C558" s="232" t="s">
        <v>2132</v>
      </c>
      <c r="D558" s="589"/>
      <c r="E558" s="591" t="s">
        <v>2133</v>
      </c>
      <c r="F558" s="281"/>
      <c r="G558" s="222"/>
      <c r="H558" s="222"/>
      <c r="I558" s="222"/>
      <c r="J558" s="222"/>
      <c r="K558" s="222"/>
      <c r="L558" s="222"/>
    </row>
    <row r="559" spans="2:12" ht="16" thickBot="1">
      <c r="B559" s="243"/>
      <c r="C559" s="235" t="s">
        <v>2134</v>
      </c>
      <c r="D559" s="590"/>
      <c r="E559" s="592"/>
      <c r="F559" s="281"/>
      <c r="G559" s="222"/>
      <c r="H559" s="222"/>
      <c r="I559" s="222"/>
      <c r="J559" s="222"/>
      <c r="K559" s="222"/>
      <c r="L559" s="222"/>
    </row>
    <row r="560" spans="2:12">
      <c r="B560" s="231" t="s">
        <v>2135</v>
      </c>
      <c r="C560" s="232" t="s">
        <v>2136</v>
      </c>
      <c r="D560" s="589"/>
      <c r="E560" s="591"/>
      <c r="F560" s="281"/>
      <c r="G560" s="222"/>
      <c r="H560" s="222"/>
      <c r="I560" s="222"/>
      <c r="J560" s="222"/>
      <c r="K560" s="222"/>
      <c r="L560" s="222"/>
    </row>
    <row r="561" spans="2:12" ht="15" customHeight="1" thickBot="1">
      <c r="B561" s="234" t="s">
        <v>2137</v>
      </c>
      <c r="C561" s="235" t="s">
        <v>2138</v>
      </c>
      <c r="D561" s="590"/>
      <c r="E561" s="592"/>
      <c r="F561" s="281"/>
      <c r="G561" s="222"/>
      <c r="H561" s="222"/>
      <c r="I561" s="222"/>
      <c r="J561" s="222"/>
      <c r="K561" s="222"/>
      <c r="L561" s="222"/>
    </row>
    <row r="562" spans="2:12">
      <c r="B562" s="237"/>
      <c r="C562" s="232" t="s">
        <v>2139</v>
      </c>
      <c r="D562" s="589"/>
      <c r="E562" s="591"/>
      <c r="F562" s="281"/>
      <c r="G562" s="222"/>
      <c r="H562" s="222"/>
      <c r="I562" s="222"/>
      <c r="J562" s="222"/>
      <c r="K562" s="222"/>
      <c r="L562" s="222"/>
    </row>
    <row r="563" spans="2:12" ht="15" customHeight="1" thickBot="1">
      <c r="B563" s="237"/>
      <c r="C563" s="235" t="s">
        <v>2140</v>
      </c>
      <c r="D563" s="590"/>
      <c r="E563" s="592"/>
      <c r="F563" s="281"/>
      <c r="G563" s="222"/>
      <c r="H563" s="222"/>
      <c r="I563" s="222"/>
      <c r="J563" s="222"/>
      <c r="K563" s="222"/>
      <c r="L563" s="222"/>
    </row>
    <row r="564" spans="2:12">
      <c r="B564" s="237"/>
      <c r="C564" s="232" t="s">
        <v>2141</v>
      </c>
      <c r="D564" s="589"/>
      <c r="E564" s="591" t="s">
        <v>2142</v>
      </c>
      <c r="F564" s="281"/>
      <c r="G564" s="222"/>
      <c r="H564" s="222"/>
      <c r="I564" s="222"/>
      <c r="J564" s="222"/>
      <c r="K564" s="222"/>
      <c r="L564" s="222"/>
    </row>
    <row r="565" spans="2:12" ht="32" thickBot="1">
      <c r="B565" s="237"/>
      <c r="C565" s="235" t="s">
        <v>2143</v>
      </c>
      <c r="D565" s="590"/>
      <c r="E565" s="592"/>
      <c r="F565" s="281"/>
      <c r="G565" s="222"/>
      <c r="H565" s="222"/>
      <c r="I565" s="222"/>
      <c r="J565" s="222"/>
      <c r="K565" s="222"/>
      <c r="L565" s="222"/>
    </row>
    <row r="566" spans="2:12">
      <c r="B566" s="237"/>
      <c r="C566" s="232" t="s">
        <v>2144</v>
      </c>
      <c r="D566" s="589"/>
      <c r="E566" s="591"/>
      <c r="F566" s="281"/>
      <c r="G566" s="222"/>
      <c r="H566" s="222"/>
      <c r="I566" s="222"/>
      <c r="J566" s="222"/>
      <c r="K566" s="222"/>
      <c r="L566" s="222"/>
    </row>
    <row r="567" spans="2:12" ht="32" thickBot="1">
      <c r="B567" s="237"/>
      <c r="C567" s="235" t="s">
        <v>2145</v>
      </c>
      <c r="D567" s="590"/>
      <c r="E567" s="592"/>
      <c r="F567" s="281"/>
      <c r="G567" s="222"/>
      <c r="H567" s="222"/>
      <c r="I567" s="222"/>
      <c r="J567" s="222"/>
      <c r="K567" s="222"/>
      <c r="L567" s="222"/>
    </row>
    <row r="568" spans="2:12">
      <c r="B568" s="237"/>
      <c r="C568" s="232" t="s">
        <v>2146</v>
      </c>
      <c r="D568" s="589"/>
      <c r="E568" s="591"/>
      <c r="F568" s="281"/>
      <c r="G568" s="222"/>
      <c r="H568" s="222"/>
      <c r="I568" s="222"/>
      <c r="J568" s="222"/>
      <c r="K568" s="222"/>
      <c r="L568" s="222"/>
    </row>
    <row r="569" spans="2:12" ht="16" thickBot="1">
      <c r="B569" s="237"/>
      <c r="C569" s="235" t="s">
        <v>2147</v>
      </c>
      <c r="D569" s="590"/>
      <c r="E569" s="592"/>
      <c r="F569" s="281"/>
      <c r="G569" s="222"/>
      <c r="H569" s="222"/>
      <c r="I569" s="222"/>
      <c r="J569" s="222"/>
      <c r="K569" s="222"/>
      <c r="L569" s="222"/>
    </row>
    <row r="570" spans="2:12">
      <c r="B570" s="237"/>
      <c r="C570" s="232" t="s">
        <v>2148</v>
      </c>
      <c r="D570" s="589"/>
      <c r="E570" s="591"/>
      <c r="F570" s="281"/>
      <c r="G570" s="222"/>
      <c r="H570" s="222"/>
      <c r="I570" s="222"/>
      <c r="J570" s="222"/>
      <c r="K570" s="222"/>
      <c r="L570" s="222"/>
    </row>
    <row r="571" spans="2:12" ht="22" thickBot="1">
      <c r="B571" s="243"/>
      <c r="C571" s="235" t="s">
        <v>2149</v>
      </c>
      <c r="D571" s="590"/>
      <c r="E571" s="592"/>
      <c r="F571" s="281"/>
      <c r="G571" s="222"/>
      <c r="H571" s="222"/>
      <c r="I571" s="222"/>
      <c r="J571" s="222"/>
      <c r="K571" s="222"/>
      <c r="L571" s="222"/>
    </row>
    <row r="572" spans="2:12">
      <c r="B572" s="231" t="s">
        <v>2150</v>
      </c>
      <c r="C572" s="232" t="s">
        <v>2151</v>
      </c>
      <c r="D572" s="589"/>
      <c r="E572" s="591" t="s">
        <v>2152</v>
      </c>
      <c r="F572" s="281"/>
      <c r="G572" s="222"/>
      <c r="H572" s="222"/>
      <c r="I572" s="222"/>
      <c r="J572" s="222"/>
      <c r="K572" s="222"/>
      <c r="L572" s="222"/>
    </row>
    <row r="573" spans="2:12" ht="15" customHeight="1" thickBot="1">
      <c r="B573" s="234" t="s">
        <v>2153</v>
      </c>
      <c r="C573" s="235" t="s">
        <v>2154</v>
      </c>
      <c r="D573" s="590"/>
      <c r="E573" s="592"/>
      <c r="F573" s="281"/>
      <c r="G573" s="222"/>
      <c r="H573" s="222"/>
      <c r="I573" s="222"/>
      <c r="J573" s="222"/>
      <c r="K573" s="222"/>
      <c r="L573" s="222"/>
    </row>
    <row r="574" spans="2:12">
      <c r="B574" s="237"/>
      <c r="C574" s="232" t="s">
        <v>2155</v>
      </c>
      <c r="D574" s="589"/>
      <c r="E574" s="591" t="s">
        <v>2156</v>
      </c>
      <c r="F574" s="281"/>
      <c r="G574" s="222"/>
      <c r="H574" s="222"/>
      <c r="I574" s="222"/>
      <c r="J574" s="222"/>
      <c r="K574" s="222"/>
      <c r="L574" s="222"/>
    </row>
    <row r="575" spans="2:12" ht="16" thickBot="1">
      <c r="B575" s="237"/>
      <c r="C575" s="235" t="s">
        <v>2157</v>
      </c>
      <c r="D575" s="590"/>
      <c r="E575" s="592"/>
      <c r="F575" s="281"/>
      <c r="G575" s="222"/>
      <c r="H575" s="222"/>
      <c r="I575" s="222"/>
      <c r="J575" s="222"/>
      <c r="K575" s="222"/>
      <c r="L575" s="222"/>
    </row>
    <row r="576" spans="2:12">
      <c r="B576" s="237"/>
      <c r="C576" s="232" t="s">
        <v>2158</v>
      </c>
      <c r="D576" s="589"/>
      <c r="E576" s="591"/>
      <c r="F576" s="281"/>
      <c r="G576" s="222"/>
      <c r="H576" s="222"/>
      <c r="I576" s="222"/>
      <c r="J576" s="222"/>
      <c r="K576" s="222"/>
      <c r="L576" s="222"/>
    </row>
    <row r="577" spans="2:12" ht="16" thickBot="1">
      <c r="B577" s="237"/>
      <c r="C577" s="235" t="s">
        <v>2159</v>
      </c>
      <c r="D577" s="590"/>
      <c r="E577" s="592"/>
      <c r="F577" s="281"/>
      <c r="G577" s="222"/>
      <c r="H577" s="222"/>
      <c r="I577" s="222"/>
      <c r="J577" s="222"/>
      <c r="K577" s="222"/>
      <c r="L577" s="222"/>
    </row>
    <row r="578" spans="2:12">
      <c r="B578" s="237"/>
      <c r="C578" s="232" t="s">
        <v>2160</v>
      </c>
      <c r="D578" s="589"/>
      <c r="E578" s="591" t="s">
        <v>2161</v>
      </c>
      <c r="F578" s="281"/>
      <c r="G578" s="222"/>
      <c r="H578" s="222"/>
      <c r="I578" s="222"/>
      <c r="J578" s="222"/>
      <c r="K578" s="222"/>
      <c r="L578" s="222"/>
    </row>
    <row r="579" spans="2:12" ht="22" thickBot="1">
      <c r="B579" s="237"/>
      <c r="C579" s="235" t="s">
        <v>2162</v>
      </c>
      <c r="D579" s="590"/>
      <c r="E579" s="592"/>
      <c r="F579" s="281"/>
      <c r="G579" s="222"/>
      <c r="H579" s="222"/>
      <c r="I579" s="222"/>
      <c r="J579" s="222"/>
      <c r="K579" s="222"/>
      <c r="L579" s="222"/>
    </row>
    <row r="580" spans="2:12">
      <c r="B580" s="237"/>
      <c r="C580" s="232" t="s">
        <v>2163</v>
      </c>
      <c r="D580" s="589"/>
      <c r="E580" s="591" t="s">
        <v>2164</v>
      </c>
      <c r="F580" s="281"/>
      <c r="G580" s="222"/>
      <c r="H580" s="222"/>
      <c r="I580" s="222"/>
      <c r="J580" s="222"/>
      <c r="K580" s="222"/>
      <c r="L580" s="222"/>
    </row>
    <row r="581" spans="2:12" ht="16" thickBot="1">
      <c r="B581" s="237"/>
      <c r="C581" s="235" t="s">
        <v>2165</v>
      </c>
      <c r="D581" s="590"/>
      <c r="E581" s="592"/>
      <c r="F581" s="281"/>
      <c r="G581" s="222"/>
      <c r="H581" s="222"/>
      <c r="I581" s="222"/>
      <c r="J581" s="222"/>
      <c r="K581" s="222"/>
      <c r="L581" s="222"/>
    </row>
    <row r="582" spans="2:12">
      <c r="B582" s="237"/>
      <c r="C582" s="232" t="s">
        <v>2166</v>
      </c>
      <c r="D582" s="232" t="s">
        <v>2167</v>
      </c>
      <c r="E582" s="591"/>
      <c r="F582" s="281"/>
      <c r="G582" s="222"/>
      <c r="H582" s="222"/>
      <c r="I582" s="222"/>
      <c r="J582" s="222"/>
      <c r="K582" s="222"/>
      <c r="L582" s="222"/>
    </row>
    <row r="583" spans="2:12" ht="22" thickBot="1">
      <c r="B583" s="237"/>
      <c r="C583" s="256" t="s">
        <v>2168</v>
      </c>
      <c r="D583" s="235" t="s">
        <v>2169</v>
      </c>
      <c r="E583" s="592"/>
      <c r="F583" s="281"/>
      <c r="G583" s="222"/>
      <c r="H583" s="222"/>
      <c r="I583" s="222"/>
      <c r="J583" s="222"/>
      <c r="K583" s="222"/>
      <c r="L583" s="222"/>
    </row>
    <row r="584" spans="2:12">
      <c r="B584" s="237"/>
      <c r="C584" s="257"/>
      <c r="D584" s="232" t="s">
        <v>2170</v>
      </c>
      <c r="E584" s="591"/>
      <c r="F584" s="281"/>
      <c r="G584" s="222"/>
      <c r="H584" s="222"/>
      <c r="I584" s="222"/>
      <c r="J584" s="222"/>
      <c r="K584" s="222"/>
      <c r="L584" s="222"/>
    </row>
    <row r="585" spans="2:12" ht="22" thickBot="1">
      <c r="B585" s="237"/>
      <c r="C585" s="258"/>
      <c r="D585" s="235" t="s">
        <v>2171</v>
      </c>
      <c r="E585" s="592"/>
      <c r="F585" s="281"/>
      <c r="G585" s="222"/>
      <c r="H585" s="222"/>
      <c r="I585" s="222"/>
      <c r="J585" s="222"/>
      <c r="K585" s="222"/>
      <c r="L585" s="222"/>
    </row>
    <row r="586" spans="2:12">
      <c r="B586" s="237"/>
      <c r="C586" s="232" t="s">
        <v>2172</v>
      </c>
      <c r="D586" s="589"/>
      <c r="E586" s="591" t="s">
        <v>2173</v>
      </c>
      <c r="F586" s="281"/>
      <c r="G586" s="222"/>
      <c r="H586" s="222"/>
      <c r="I586" s="222"/>
      <c r="J586" s="222"/>
      <c r="K586" s="222"/>
      <c r="L586" s="222"/>
    </row>
    <row r="587" spans="2:12" ht="16" thickBot="1">
      <c r="B587" s="237"/>
      <c r="C587" s="235" t="s">
        <v>586</v>
      </c>
      <c r="D587" s="590"/>
      <c r="E587" s="592"/>
      <c r="F587" s="281"/>
      <c r="G587" s="222"/>
      <c r="H587" s="222"/>
      <c r="I587" s="222"/>
      <c r="J587" s="222"/>
      <c r="K587" s="222"/>
      <c r="L587" s="222"/>
    </row>
    <row r="588" spans="2:12">
      <c r="B588" s="237"/>
      <c r="C588" s="232" t="s">
        <v>2174</v>
      </c>
      <c r="D588" s="589"/>
      <c r="E588" s="591"/>
      <c r="F588" s="281"/>
      <c r="G588" s="222"/>
      <c r="H588" s="222"/>
      <c r="I588" s="222"/>
      <c r="J588" s="222"/>
      <c r="K588" s="222"/>
      <c r="L588" s="222"/>
    </row>
    <row r="589" spans="2:12" ht="16" thickBot="1">
      <c r="B589" s="243"/>
      <c r="C589" s="235" t="s">
        <v>2175</v>
      </c>
      <c r="D589" s="590"/>
      <c r="E589" s="592"/>
      <c r="F589" s="281"/>
      <c r="G589" s="222"/>
      <c r="H589" s="222"/>
      <c r="I589" s="222"/>
      <c r="J589" s="222"/>
      <c r="K589" s="222"/>
      <c r="L589" s="222"/>
    </row>
    <row r="590" spans="2:12">
      <c r="B590" s="231" t="s">
        <v>2176</v>
      </c>
      <c r="C590" s="589"/>
      <c r="D590" s="589"/>
      <c r="E590" s="591"/>
      <c r="F590" s="281"/>
      <c r="G590" s="222"/>
      <c r="H590" s="222"/>
      <c r="I590" s="222"/>
      <c r="J590" s="222"/>
      <c r="K590" s="222"/>
      <c r="L590" s="222"/>
    </row>
    <row r="591" spans="2:12" ht="42" thickBot="1">
      <c r="B591" s="236" t="s">
        <v>2177</v>
      </c>
      <c r="C591" s="590"/>
      <c r="D591" s="590"/>
      <c r="E591" s="592"/>
      <c r="F591" s="281"/>
      <c r="G591" s="222"/>
      <c r="H591" s="222"/>
      <c r="I591" s="222"/>
      <c r="J591" s="222"/>
      <c r="K591" s="222"/>
      <c r="L591" s="222"/>
    </row>
    <row r="592" spans="2:12" ht="16" thickBot="1">
      <c r="B592" s="286" t="s">
        <v>1820</v>
      </c>
      <c r="C592" s="287"/>
      <c r="D592" s="287"/>
      <c r="E592" s="288"/>
      <c r="F592" s="285"/>
      <c r="G592" s="222"/>
      <c r="H592" s="222"/>
      <c r="I592" s="222"/>
      <c r="J592" s="222"/>
      <c r="K592" s="222"/>
      <c r="L592" s="222"/>
    </row>
    <row r="593" spans="2:12">
      <c r="B593" s="223"/>
      <c r="C593" s="223"/>
      <c r="D593" s="223"/>
      <c r="E593" s="223"/>
      <c r="G593" s="222"/>
      <c r="H593" s="222"/>
      <c r="I593" s="222"/>
      <c r="J593" s="222"/>
      <c r="K593" s="222"/>
      <c r="L593" s="222"/>
    </row>
    <row r="594" spans="2:12">
      <c r="B594" s="223"/>
      <c r="C594" s="223"/>
      <c r="D594" s="223"/>
      <c r="E594" s="223"/>
      <c r="G594" s="222"/>
      <c r="H594" s="222"/>
      <c r="I594" s="222"/>
      <c r="J594" s="222"/>
      <c r="K594" s="222"/>
      <c r="L594" s="222"/>
    </row>
    <row r="595" spans="2:12">
      <c r="B595" s="223"/>
      <c r="C595" s="223"/>
      <c r="D595" s="223"/>
      <c r="E595" s="223"/>
      <c r="G595" s="222"/>
      <c r="H595" s="222"/>
      <c r="I595" s="222"/>
      <c r="J595" s="222"/>
      <c r="K595" s="222"/>
      <c r="L595" s="222"/>
    </row>
    <row r="596" spans="2:12">
      <c r="B596" s="223"/>
      <c r="C596" s="223"/>
      <c r="D596" s="223"/>
      <c r="E596" s="223"/>
      <c r="G596" s="222"/>
      <c r="H596" s="222"/>
      <c r="I596" s="222"/>
      <c r="J596" s="222"/>
      <c r="K596" s="222"/>
      <c r="L596" s="222"/>
    </row>
    <row r="597" spans="2:12">
      <c r="B597" s="223"/>
      <c r="C597" s="223"/>
      <c r="D597" s="223"/>
      <c r="E597" s="223"/>
      <c r="G597" s="222"/>
      <c r="H597" s="222"/>
      <c r="I597" s="222"/>
      <c r="J597" s="222"/>
      <c r="K597" s="222"/>
      <c r="L597" s="222"/>
    </row>
    <row r="598" spans="2:12">
      <c r="B598" s="223"/>
      <c r="C598" s="223"/>
      <c r="D598" s="223"/>
      <c r="E598" s="223"/>
      <c r="G598" s="222"/>
      <c r="H598" s="222"/>
      <c r="I598" s="222"/>
      <c r="J598" s="222"/>
      <c r="K598" s="222"/>
      <c r="L598" s="222"/>
    </row>
    <row r="599" spans="2:12">
      <c r="B599" s="223"/>
      <c r="C599" s="223"/>
      <c r="D599" s="223"/>
      <c r="E599" s="223"/>
      <c r="G599" s="222"/>
      <c r="H599" s="222"/>
      <c r="I599" s="222"/>
      <c r="J599" s="222"/>
      <c r="K599" s="222"/>
      <c r="L599" s="222"/>
    </row>
    <row r="600" spans="2:12">
      <c r="B600" s="223"/>
      <c r="C600" s="223"/>
      <c r="D600" s="223"/>
      <c r="E600" s="223"/>
      <c r="G600" s="222"/>
      <c r="H600" s="222"/>
      <c r="I600" s="222"/>
      <c r="J600" s="222"/>
      <c r="K600" s="222"/>
      <c r="L600" s="222"/>
    </row>
    <row r="601" spans="2:12">
      <c r="B601" s="223"/>
      <c r="C601" s="223"/>
      <c r="D601" s="223"/>
      <c r="E601" s="223"/>
      <c r="G601" s="222"/>
      <c r="H601" s="222"/>
      <c r="I601" s="222"/>
      <c r="J601" s="222"/>
      <c r="K601" s="222"/>
      <c r="L601" s="222"/>
    </row>
    <row r="602" spans="2:12">
      <c r="B602" s="223"/>
      <c r="C602" s="223"/>
      <c r="D602" s="223"/>
      <c r="E602" s="223"/>
      <c r="G602" s="222"/>
      <c r="H602" s="222"/>
      <c r="I602" s="222"/>
      <c r="J602" s="222"/>
      <c r="K602" s="222"/>
      <c r="L602" s="222"/>
    </row>
    <row r="603" spans="2:12">
      <c r="B603" s="223"/>
      <c r="C603" s="223"/>
      <c r="D603" s="223"/>
      <c r="E603" s="223"/>
      <c r="G603" s="222"/>
      <c r="H603" s="222"/>
      <c r="I603" s="222"/>
      <c r="J603" s="222"/>
      <c r="K603" s="222"/>
      <c r="L603" s="222"/>
    </row>
    <row r="604" spans="2:12">
      <c r="B604" s="223"/>
      <c r="C604" s="223"/>
      <c r="D604" s="223"/>
      <c r="E604" s="223"/>
      <c r="G604" s="222"/>
      <c r="H604" s="222"/>
      <c r="I604" s="222"/>
      <c r="J604" s="222"/>
      <c r="K604" s="222"/>
      <c r="L604" s="222"/>
    </row>
    <row r="605" spans="2:12">
      <c r="B605" s="223"/>
      <c r="C605" s="223"/>
      <c r="D605" s="223"/>
      <c r="E605" s="223"/>
      <c r="G605" s="222"/>
      <c r="H605" s="222"/>
      <c r="I605" s="222"/>
      <c r="J605" s="222"/>
      <c r="K605" s="222"/>
      <c r="L605" s="222"/>
    </row>
    <row r="606" spans="2:12">
      <c r="B606" s="223"/>
      <c r="C606" s="223"/>
      <c r="D606" s="223"/>
      <c r="E606" s="223"/>
      <c r="G606" s="222"/>
      <c r="H606" s="222"/>
      <c r="I606" s="222"/>
      <c r="J606" s="222"/>
      <c r="K606" s="222"/>
      <c r="L606" s="222"/>
    </row>
    <row r="607" spans="2:12">
      <c r="B607" s="223"/>
      <c r="C607" s="223"/>
      <c r="D607" s="223"/>
      <c r="E607" s="223"/>
      <c r="G607" s="222"/>
      <c r="H607" s="222"/>
      <c r="I607" s="222"/>
      <c r="J607" s="222"/>
      <c r="K607" s="222"/>
      <c r="L607" s="222"/>
    </row>
    <row r="608" spans="2:12">
      <c r="B608" s="223"/>
      <c r="C608" s="223"/>
      <c r="D608" s="223"/>
      <c r="E608" s="223"/>
      <c r="G608" s="222"/>
      <c r="H608" s="222"/>
      <c r="I608" s="222"/>
      <c r="J608" s="222"/>
      <c r="K608" s="222"/>
      <c r="L608" s="222"/>
    </row>
    <row r="609" spans="2:12">
      <c r="B609" s="223"/>
      <c r="C609" s="223"/>
      <c r="D609" s="223"/>
      <c r="E609" s="223"/>
      <c r="G609" s="222"/>
      <c r="H609" s="222"/>
      <c r="I609" s="222"/>
      <c r="J609" s="222"/>
      <c r="K609" s="222"/>
      <c r="L609" s="222"/>
    </row>
    <row r="610" spans="2:12">
      <c r="B610" s="223"/>
      <c r="C610" s="223"/>
      <c r="D610" s="223"/>
      <c r="E610" s="223"/>
      <c r="G610" s="222"/>
      <c r="H610" s="222"/>
      <c r="I610" s="222"/>
      <c r="J610" s="222"/>
      <c r="K610" s="222"/>
      <c r="L610" s="222"/>
    </row>
    <row r="611" spans="2:12">
      <c r="B611" s="223"/>
      <c r="C611" s="223"/>
      <c r="D611" s="223"/>
      <c r="E611" s="223"/>
      <c r="G611" s="222"/>
      <c r="H611" s="222"/>
      <c r="I611" s="222"/>
      <c r="J611" s="222"/>
      <c r="K611" s="222"/>
      <c r="L611" s="222"/>
    </row>
    <row r="612" spans="2:12">
      <c r="B612" s="223"/>
      <c r="C612" s="223"/>
      <c r="D612" s="223"/>
      <c r="E612" s="223"/>
      <c r="G612" s="222"/>
      <c r="H612" s="222"/>
      <c r="I612" s="222"/>
      <c r="J612" s="222"/>
      <c r="K612" s="222"/>
      <c r="L612" s="222"/>
    </row>
    <row r="613" spans="2:12">
      <c r="B613" s="223"/>
      <c r="C613" s="223"/>
      <c r="D613" s="223"/>
      <c r="E613" s="223"/>
      <c r="G613" s="222"/>
      <c r="H613" s="222"/>
      <c r="I613" s="222"/>
      <c r="J613" s="222"/>
      <c r="K613" s="222"/>
      <c r="L613" s="222"/>
    </row>
    <row r="614" spans="2:12">
      <c r="B614" s="223"/>
      <c r="C614" s="223"/>
      <c r="D614" s="223"/>
      <c r="E614" s="223"/>
      <c r="G614" s="222"/>
      <c r="H614" s="222"/>
      <c r="I614" s="222"/>
      <c r="J614" s="222"/>
      <c r="K614" s="222"/>
      <c r="L614" s="222"/>
    </row>
    <row r="615" spans="2:12">
      <c r="B615" s="223"/>
      <c r="C615" s="223"/>
      <c r="D615" s="223"/>
      <c r="E615" s="223"/>
      <c r="G615" s="222"/>
      <c r="H615" s="222"/>
      <c r="I615" s="222"/>
      <c r="J615" s="222"/>
      <c r="K615" s="222"/>
      <c r="L615" s="222"/>
    </row>
    <row r="616" spans="2:12">
      <c r="B616" s="223"/>
      <c r="C616" s="223"/>
      <c r="D616" s="223"/>
      <c r="E616" s="223"/>
      <c r="G616" s="222"/>
      <c r="H616" s="222"/>
      <c r="I616" s="222"/>
      <c r="J616" s="222"/>
      <c r="K616" s="222"/>
      <c r="L616" s="222"/>
    </row>
    <row r="617" spans="2:12">
      <c r="B617" s="223"/>
      <c r="C617" s="223"/>
      <c r="D617" s="223"/>
      <c r="E617" s="223"/>
      <c r="G617" s="222"/>
      <c r="H617" s="222"/>
      <c r="I617" s="222"/>
      <c r="J617" s="222"/>
      <c r="K617" s="222"/>
      <c r="L617" s="222"/>
    </row>
    <row r="618" spans="2:12">
      <c r="B618" s="223"/>
      <c r="C618" s="223"/>
      <c r="D618" s="223"/>
      <c r="E618" s="223"/>
      <c r="G618" s="222"/>
      <c r="H618" s="222"/>
      <c r="I618" s="222"/>
      <c r="J618" s="222"/>
      <c r="K618" s="222"/>
      <c r="L618" s="222"/>
    </row>
    <row r="619" spans="2:12">
      <c r="B619" s="223"/>
      <c r="C619" s="223"/>
      <c r="D619" s="223"/>
      <c r="E619" s="223"/>
      <c r="G619" s="222"/>
      <c r="H619" s="222"/>
      <c r="I619" s="222"/>
      <c r="J619" s="222"/>
      <c r="K619" s="222"/>
      <c r="L619" s="222"/>
    </row>
    <row r="620" spans="2:12">
      <c r="B620" s="223"/>
      <c r="C620" s="223"/>
      <c r="D620" s="223"/>
      <c r="E620" s="223"/>
      <c r="G620" s="222"/>
      <c r="H620" s="222"/>
      <c r="I620" s="222"/>
      <c r="J620" s="222"/>
      <c r="K620" s="222"/>
      <c r="L620" s="222"/>
    </row>
    <row r="621" spans="2:12">
      <c r="B621" s="223"/>
      <c r="C621" s="223"/>
      <c r="D621" s="223"/>
      <c r="E621" s="223"/>
      <c r="G621" s="222"/>
      <c r="H621" s="222"/>
      <c r="I621" s="222"/>
      <c r="J621" s="222"/>
      <c r="K621" s="222"/>
      <c r="L621" s="222"/>
    </row>
    <row r="622" spans="2:12">
      <c r="B622" s="223"/>
      <c r="C622" s="223"/>
      <c r="D622" s="223"/>
      <c r="E622" s="223"/>
      <c r="G622" s="222"/>
      <c r="H622" s="222"/>
      <c r="I622" s="222"/>
      <c r="J622" s="222"/>
      <c r="K622" s="222"/>
      <c r="L622" s="222"/>
    </row>
    <row r="623" spans="2:12">
      <c r="B623" s="223"/>
      <c r="C623" s="223"/>
      <c r="D623" s="223"/>
      <c r="E623" s="223"/>
      <c r="G623" s="222"/>
      <c r="H623" s="222"/>
      <c r="I623" s="222"/>
      <c r="J623" s="222"/>
      <c r="K623" s="222"/>
      <c r="L623" s="222"/>
    </row>
    <row r="624" spans="2:12">
      <c r="B624" s="223"/>
      <c r="C624" s="223"/>
      <c r="D624" s="223"/>
      <c r="E624" s="223"/>
      <c r="G624" s="222"/>
      <c r="H624" s="222"/>
      <c r="I624" s="222"/>
      <c r="J624" s="222"/>
      <c r="K624" s="222"/>
      <c r="L624" s="222"/>
    </row>
    <row r="625" spans="2:12">
      <c r="B625" s="223"/>
      <c r="C625" s="223"/>
      <c r="D625" s="223"/>
      <c r="E625" s="223"/>
      <c r="G625" s="222"/>
      <c r="H625" s="222"/>
      <c r="I625" s="222"/>
      <c r="J625" s="222"/>
      <c r="K625" s="222"/>
      <c r="L625" s="222"/>
    </row>
    <row r="626" spans="2:12">
      <c r="B626" s="223"/>
      <c r="C626" s="223"/>
      <c r="D626" s="223"/>
      <c r="E626" s="223"/>
      <c r="G626" s="222"/>
      <c r="H626" s="222"/>
      <c r="I626" s="222"/>
      <c r="J626" s="222"/>
      <c r="K626" s="222"/>
      <c r="L626" s="222"/>
    </row>
    <row r="627" spans="2:12">
      <c r="B627" s="223"/>
      <c r="C627" s="223"/>
      <c r="D627" s="223"/>
      <c r="E627" s="223"/>
      <c r="G627" s="222"/>
      <c r="H627" s="222"/>
      <c r="I627" s="222"/>
      <c r="J627" s="222"/>
      <c r="K627" s="222"/>
      <c r="L627" s="222"/>
    </row>
    <row r="628" spans="2:12">
      <c r="B628" s="223"/>
      <c r="C628" s="223"/>
      <c r="D628" s="223"/>
      <c r="E628" s="223"/>
      <c r="G628" s="222"/>
      <c r="H628" s="222"/>
      <c r="I628" s="222"/>
      <c r="J628" s="222"/>
      <c r="K628" s="222"/>
      <c r="L628" s="222"/>
    </row>
    <row r="629" spans="2:12">
      <c r="B629" s="223"/>
      <c r="C629" s="223"/>
      <c r="D629" s="223"/>
      <c r="E629" s="223"/>
      <c r="G629" s="222"/>
      <c r="H629" s="222"/>
      <c r="I629" s="222"/>
      <c r="J629" s="222"/>
      <c r="K629" s="222"/>
      <c r="L629" s="222"/>
    </row>
    <row r="630" spans="2:12">
      <c r="B630" s="223"/>
      <c r="C630" s="223"/>
      <c r="D630" s="223"/>
      <c r="E630" s="223"/>
      <c r="G630" s="222"/>
      <c r="H630" s="222"/>
      <c r="I630" s="222"/>
      <c r="J630" s="222"/>
      <c r="K630" s="222"/>
      <c r="L630" s="222"/>
    </row>
    <row r="631" spans="2:12">
      <c r="B631" s="223"/>
      <c r="C631" s="223"/>
      <c r="D631" s="223"/>
      <c r="E631" s="223"/>
      <c r="G631" s="222"/>
      <c r="H631" s="222"/>
      <c r="I631" s="222"/>
      <c r="J631" s="222"/>
      <c r="K631" s="222"/>
      <c r="L631" s="222"/>
    </row>
    <row r="632" spans="2:12">
      <c r="B632" s="223"/>
      <c r="C632" s="223"/>
      <c r="D632" s="223"/>
      <c r="E632" s="223"/>
      <c r="G632" s="222"/>
      <c r="H632" s="222"/>
      <c r="I632" s="222"/>
      <c r="J632" s="222"/>
      <c r="K632" s="222"/>
      <c r="L632" s="222"/>
    </row>
    <row r="633" spans="2:12">
      <c r="B633" s="223"/>
      <c r="C633" s="223"/>
      <c r="D633" s="223"/>
      <c r="E633" s="223"/>
      <c r="G633" s="222"/>
      <c r="H633" s="222"/>
      <c r="I633" s="222"/>
      <c r="J633" s="222"/>
      <c r="K633" s="222"/>
      <c r="L633" s="222"/>
    </row>
    <row r="634" spans="2:12">
      <c r="B634" s="223"/>
      <c r="C634" s="223"/>
      <c r="D634" s="223"/>
      <c r="E634" s="223"/>
      <c r="G634" s="222"/>
      <c r="H634" s="222"/>
      <c r="I634" s="222"/>
      <c r="J634" s="222"/>
      <c r="K634" s="222"/>
      <c r="L634" s="222"/>
    </row>
    <row r="635" spans="2:12">
      <c r="B635" s="223"/>
      <c r="C635" s="223"/>
      <c r="D635" s="223"/>
      <c r="E635" s="223"/>
      <c r="G635" s="222"/>
      <c r="H635" s="222"/>
      <c r="I635" s="222"/>
      <c r="J635" s="222"/>
      <c r="K635" s="222"/>
      <c r="L635" s="222"/>
    </row>
    <row r="636" spans="2:12">
      <c r="B636" s="223"/>
      <c r="C636" s="223"/>
      <c r="D636" s="223"/>
      <c r="E636" s="223"/>
      <c r="G636" s="222"/>
      <c r="H636" s="222"/>
      <c r="I636" s="222"/>
      <c r="J636" s="222"/>
      <c r="K636" s="222"/>
      <c r="L636" s="222"/>
    </row>
    <row r="637" spans="2:12">
      <c r="B637" s="223"/>
      <c r="C637" s="223"/>
      <c r="D637" s="223"/>
      <c r="E637" s="223"/>
      <c r="G637" s="222"/>
      <c r="H637" s="222"/>
      <c r="I637" s="222"/>
      <c r="J637" s="222"/>
      <c r="K637" s="222"/>
      <c r="L637" s="222"/>
    </row>
    <row r="638" spans="2:12">
      <c r="B638" s="223"/>
      <c r="C638" s="223"/>
      <c r="D638" s="223"/>
      <c r="E638" s="223"/>
      <c r="G638" s="222"/>
      <c r="H638" s="222"/>
      <c r="I638" s="222"/>
      <c r="J638" s="222"/>
      <c r="K638" s="222"/>
      <c r="L638" s="222"/>
    </row>
    <row r="639" spans="2:12">
      <c r="B639" s="223"/>
      <c r="C639" s="223"/>
      <c r="D639" s="223"/>
      <c r="E639" s="223"/>
      <c r="G639" s="222"/>
      <c r="H639" s="222"/>
      <c r="I639" s="222"/>
      <c r="J639" s="222"/>
      <c r="K639" s="222"/>
      <c r="L639" s="222"/>
    </row>
    <row r="640" spans="2:12">
      <c r="B640" s="223"/>
      <c r="C640" s="223"/>
      <c r="D640" s="223"/>
      <c r="E640" s="223"/>
      <c r="G640" s="222"/>
      <c r="H640" s="222"/>
      <c r="I640" s="222"/>
      <c r="J640" s="222"/>
      <c r="K640" s="222"/>
      <c r="L640" s="222"/>
    </row>
    <row r="641" spans="2:12">
      <c r="B641" s="223"/>
      <c r="C641" s="223"/>
      <c r="D641" s="223"/>
      <c r="E641" s="223"/>
      <c r="G641" s="222"/>
      <c r="H641" s="222"/>
      <c r="I641" s="222"/>
      <c r="J641" s="222"/>
      <c r="K641" s="222"/>
      <c r="L641" s="222"/>
    </row>
    <row r="642" spans="2:12">
      <c r="B642" s="223"/>
      <c r="C642" s="223"/>
      <c r="D642" s="223"/>
      <c r="E642" s="223"/>
      <c r="G642" s="222"/>
      <c r="H642" s="222"/>
      <c r="I642" s="222"/>
      <c r="J642" s="222"/>
      <c r="K642" s="222"/>
      <c r="L642" s="222"/>
    </row>
    <row r="643" spans="2:12">
      <c r="B643" s="223"/>
      <c r="C643" s="223"/>
      <c r="D643" s="223"/>
      <c r="E643" s="223"/>
      <c r="G643" s="222"/>
      <c r="H643" s="222"/>
      <c r="I643" s="222"/>
      <c r="J643" s="222"/>
      <c r="K643" s="222"/>
      <c r="L643" s="222"/>
    </row>
    <row r="644" spans="2:12">
      <c r="B644" s="223"/>
      <c r="C644" s="223"/>
      <c r="D644" s="223"/>
      <c r="E644" s="223"/>
      <c r="G644" s="222"/>
      <c r="H644" s="222"/>
      <c r="I644" s="222"/>
      <c r="J644" s="222"/>
      <c r="K644" s="222"/>
      <c r="L644" s="222"/>
    </row>
    <row r="645" spans="2:12">
      <c r="B645" s="223"/>
      <c r="C645" s="223"/>
      <c r="D645" s="223"/>
      <c r="E645" s="223"/>
      <c r="G645" s="222"/>
      <c r="H645" s="222"/>
      <c r="I645" s="222"/>
      <c r="J645" s="222"/>
      <c r="K645" s="222"/>
      <c r="L645" s="222"/>
    </row>
    <row r="646" spans="2:12">
      <c r="B646" s="223"/>
      <c r="C646" s="223"/>
      <c r="D646" s="223"/>
      <c r="E646" s="223"/>
      <c r="G646" s="222"/>
      <c r="H646" s="222"/>
      <c r="I646" s="222"/>
      <c r="J646" s="222"/>
      <c r="K646" s="222"/>
      <c r="L646" s="222"/>
    </row>
    <row r="647" spans="2:12">
      <c r="B647" s="223"/>
      <c r="C647" s="223"/>
      <c r="D647" s="223"/>
      <c r="E647" s="223"/>
      <c r="G647" s="222"/>
      <c r="H647" s="222"/>
      <c r="I647" s="222"/>
      <c r="J647" s="222"/>
      <c r="K647" s="222"/>
      <c r="L647" s="222"/>
    </row>
    <row r="648" spans="2:12">
      <c r="B648" s="223"/>
      <c r="C648" s="223"/>
      <c r="D648" s="223"/>
      <c r="E648" s="223"/>
      <c r="G648" s="222"/>
      <c r="H648" s="222"/>
      <c r="I648" s="222"/>
      <c r="J648" s="222"/>
      <c r="K648" s="222"/>
      <c r="L648" s="222"/>
    </row>
    <row r="649" spans="2:12">
      <c r="B649" s="223"/>
      <c r="C649" s="223"/>
      <c r="D649" s="223"/>
      <c r="E649" s="223"/>
      <c r="G649" s="222"/>
      <c r="H649" s="222"/>
      <c r="I649" s="222"/>
      <c r="J649" s="222"/>
      <c r="K649" s="222"/>
      <c r="L649" s="222"/>
    </row>
    <row r="650" spans="2:12">
      <c r="B650" s="223"/>
      <c r="C650" s="223"/>
      <c r="D650" s="223"/>
      <c r="E650" s="223"/>
      <c r="G650" s="222"/>
      <c r="H650" s="222"/>
      <c r="I650" s="222"/>
      <c r="J650" s="222"/>
      <c r="K650" s="222"/>
      <c r="L650" s="222"/>
    </row>
    <row r="651" spans="2:12">
      <c r="B651" s="223"/>
      <c r="C651" s="223"/>
      <c r="D651" s="223"/>
      <c r="E651" s="223"/>
      <c r="G651" s="222"/>
      <c r="H651" s="222"/>
      <c r="I651" s="222"/>
      <c r="J651" s="222"/>
      <c r="K651" s="222"/>
      <c r="L651" s="222"/>
    </row>
    <row r="652" spans="2:12">
      <c r="B652" s="223"/>
      <c r="C652" s="223"/>
      <c r="D652" s="223"/>
      <c r="E652" s="223"/>
      <c r="G652" s="222"/>
      <c r="H652" s="222"/>
      <c r="I652" s="222"/>
      <c r="J652" s="222"/>
      <c r="K652" s="222"/>
      <c r="L652" s="222"/>
    </row>
    <row r="653" spans="2:12">
      <c r="B653" s="223"/>
      <c r="C653" s="223"/>
      <c r="D653" s="223"/>
      <c r="E653" s="223"/>
      <c r="G653" s="222"/>
      <c r="H653" s="222"/>
      <c r="I653" s="222"/>
      <c r="J653" s="222"/>
      <c r="K653" s="222"/>
      <c r="L653" s="222"/>
    </row>
    <row r="654" spans="2:12">
      <c r="B654" s="223"/>
      <c r="C654" s="223"/>
      <c r="D654" s="223"/>
      <c r="E654" s="223"/>
      <c r="G654" s="222"/>
      <c r="H654" s="222"/>
      <c r="I654" s="222"/>
      <c r="J654" s="222"/>
      <c r="K654" s="222"/>
      <c r="L654" s="222"/>
    </row>
    <row r="655" spans="2:12">
      <c r="B655" s="223"/>
      <c r="C655" s="223"/>
      <c r="D655" s="223"/>
      <c r="E655" s="223"/>
      <c r="G655" s="222"/>
      <c r="H655" s="222"/>
      <c r="I655" s="222"/>
      <c r="J655" s="222"/>
      <c r="K655" s="222"/>
      <c r="L655" s="222"/>
    </row>
    <row r="656" spans="2:12">
      <c r="B656" s="223"/>
      <c r="C656" s="223"/>
      <c r="D656" s="223"/>
      <c r="E656" s="223"/>
      <c r="G656" s="222"/>
      <c r="H656" s="222"/>
      <c r="I656" s="222"/>
      <c r="J656" s="222"/>
      <c r="K656" s="222"/>
      <c r="L656" s="222"/>
    </row>
    <row r="657" spans="2:12">
      <c r="B657" s="223"/>
      <c r="C657" s="223"/>
      <c r="D657" s="223"/>
      <c r="E657" s="223"/>
      <c r="G657" s="222"/>
      <c r="H657" s="222"/>
      <c r="I657" s="222"/>
      <c r="J657" s="222"/>
      <c r="K657" s="222"/>
      <c r="L657" s="222"/>
    </row>
    <row r="658" spans="2:12">
      <c r="B658" s="223"/>
      <c r="C658" s="223"/>
      <c r="D658" s="223"/>
      <c r="E658" s="223"/>
      <c r="G658" s="222"/>
      <c r="H658" s="222"/>
      <c r="I658" s="222"/>
      <c r="J658" s="222"/>
      <c r="K658" s="222"/>
      <c r="L658" s="222"/>
    </row>
    <row r="659" spans="2:12">
      <c r="B659" s="223"/>
      <c r="C659" s="223"/>
      <c r="D659" s="223"/>
      <c r="E659" s="223"/>
      <c r="G659" s="222"/>
      <c r="H659" s="222"/>
      <c r="I659" s="222"/>
      <c r="J659" s="222"/>
      <c r="K659" s="222"/>
      <c r="L659" s="222"/>
    </row>
    <row r="660" spans="2:12">
      <c r="B660" s="223"/>
      <c r="C660" s="223"/>
      <c r="D660" s="223"/>
      <c r="E660" s="223"/>
      <c r="G660" s="222"/>
      <c r="H660" s="222"/>
      <c r="I660" s="222"/>
      <c r="J660" s="222"/>
      <c r="K660" s="222"/>
      <c r="L660" s="222"/>
    </row>
    <row r="661" spans="2:12">
      <c r="B661" s="223"/>
      <c r="C661" s="223"/>
      <c r="D661" s="223"/>
      <c r="E661" s="223"/>
      <c r="G661" s="222"/>
      <c r="H661" s="222"/>
      <c r="I661" s="222"/>
      <c r="J661" s="222"/>
      <c r="K661" s="222"/>
      <c r="L661" s="222"/>
    </row>
    <row r="662" spans="2:12">
      <c r="B662" s="223"/>
      <c r="C662" s="223"/>
      <c r="D662" s="223"/>
      <c r="E662" s="223"/>
      <c r="G662" s="222"/>
      <c r="H662" s="222"/>
      <c r="I662" s="222"/>
      <c r="J662" s="222"/>
      <c r="K662" s="222"/>
      <c r="L662" s="222"/>
    </row>
    <row r="663" spans="2:12">
      <c r="B663" s="223"/>
      <c r="C663" s="223"/>
      <c r="D663" s="223"/>
      <c r="E663" s="223"/>
      <c r="G663" s="222"/>
      <c r="H663" s="222"/>
      <c r="I663" s="222"/>
      <c r="J663" s="222"/>
      <c r="K663" s="222"/>
      <c r="L663" s="222"/>
    </row>
    <row r="664" spans="2:12">
      <c r="B664" s="223"/>
      <c r="C664" s="223"/>
      <c r="D664" s="223"/>
      <c r="E664" s="223"/>
      <c r="G664" s="222"/>
      <c r="H664" s="222"/>
      <c r="I664" s="222"/>
      <c r="J664" s="222"/>
      <c r="K664" s="222"/>
      <c r="L664" s="222"/>
    </row>
    <row r="665" spans="2:12">
      <c r="B665" s="223"/>
      <c r="C665" s="223"/>
      <c r="D665" s="223"/>
      <c r="E665" s="223"/>
      <c r="G665" s="222"/>
      <c r="H665" s="222"/>
      <c r="I665" s="222"/>
      <c r="J665" s="222"/>
      <c r="K665" s="222"/>
      <c r="L665" s="222"/>
    </row>
    <row r="666" spans="2:12">
      <c r="B666" s="223"/>
      <c r="C666" s="223"/>
      <c r="D666" s="223"/>
      <c r="E666" s="223"/>
      <c r="G666" s="222"/>
      <c r="H666" s="222"/>
      <c r="I666" s="222"/>
      <c r="J666" s="222"/>
      <c r="K666" s="222"/>
      <c r="L666" s="222"/>
    </row>
    <row r="667" spans="2:12">
      <c r="B667" s="223"/>
      <c r="C667" s="223"/>
      <c r="D667" s="223"/>
      <c r="E667" s="223"/>
      <c r="G667" s="222"/>
      <c r="H667" s="222"/>
      <c r="I667" s="222"/>
      <c r="J667" s="222"/>
      <c r="K667" s="222"/>
      <c r="L667" s="222"/>
    </row>
    <row r="668" spans="2:12">
      <c r="B668" s="223"/>
      <c r="C668" s="223"/>
      <c r="D668" s="223"/>
      <c r="E668" s="223"/>
      <c r="G668" s="222"/>
      <c r="H668" s="222"/>
      <c r="I668" s="222"/>
      <c r="J668" s="222"/>
      <c r="K668" s="222"/>
      <c r="L668" s="222"/>
    </row>
    <row r="669" spans="2:12">
      <c r="B669" s="223"/>
      <c r="C669" s="223"/>
      <c r="D669" s="223"/>
      <c r="E669" s="223"/>
      <c r="G669" s="222"/>
      <c r="H669" s="222"/>
      <c r="I669" s="222"/>
      <c r="J669" s="222"/>
      <c r="K669" s="222"/>
      <c r="L669" s="222"/>
    </row>
    <row r="670" spans="2:12">
      <c r="B670" s="223"/>
      <c r="C670" s="223"/>
      <c r="D670" s="223"/>
      <c r="E670" s="223"/>
      <c r="G670" s="222"/>
      <c r="H670" s="222"/>
      <c r="I670" s="222"/>
      <c r="J670" s="222"/>
      <c r="K670" s="222"/>
      <c r="L670" s="222"/>
    </row>
    <row r="671" spans="2:12">
      <c r="B671" s="223"/>
      <c r="C671" s="223"/>
      <c r="D671" s="223"/>
      <c r="E671" s="223"/>
      <c r="G671" s="222"/>
      <c r="H671" s="222"/>
      <c r="I671" s="222"/>
      <c r="J671" s="222"/>
      <c r="K671" s="222"/>
      <c r="L671" s="222"/>
    </row>
    <row r="672" spans="2:12">
      <c r="B672" s="223"/>
      <c r="C672" s="223"/>
      <c r="D672" s="223"/>
      <c r="E672" s="223"/>
      <c r="G672" s="222"/>
      <c r="H672" s="222"/>
      <c r="I672" s="222"/>
      <c r="J672" s="222"/>
      <c r="K672" s="222"/>
      <c r="L672" s="222"/>
    </row>
    <row r="673" spans="2:12">
      <c r="B673" s="223"/>
      <c r="C673" s="223"/>
      <c r="D673" s="223"/>
      <c r="E673" s="223"/>
      <c r="G673" s="222"/>
      <c r="H673" s="222"/>
      <c r="I673" s="222"/>
      <c r="J673" s="222"/>
      <c r="K673" s="222"/>
      <c r="L673" s="222"/>
    </row>
    <row r="674" spans="2:12">
      <c r="B674" s="223"/>
      <c r="C674" s="223"/>
      <c r="D674" s="223"/>
      <c r="E674" s="223"/>
      <c r="G674" s="222"/>
      <c r="H674" s="222"/>
      <c r="I674" s="222"/>
      <c r="J674" s="222"/>
      <c r="K674" s="222"/>
      <c r="L674" s="222"/>
    </row>
    <row r="675" spans="2:12">
      <c r="B675" s="223"/>
      <c r="C675" s="223"/>
      <c r="D675" s="223"/>
      <c r="E675" s="223"/>
      <c r="G675" s="222"/>
      <c r="H675" s="222"/>
      <c r="I675" s="222"/>
      <c r="J675" s="222"/>
      <c r="K675" s="222"/>
      <c r="L675" s="222"/>
    </row>
    <row r="676" spans="2:12">
      <c r="B676" s="223"/>
      <c r="C676" s="223"/>
      <c r="D676" s="223"/>
      <c r="E676" s="223"/>
      <c r="G676" s="222"/>
      <c r="H676" s="222"/>
      <c r="I676" s="222"/>
      <c r="J676" s="222"/>
      <c r="K676" s="222"/>
      <c r="L676" s="222"/>
    </row>
    <row r="677" spans="2:12">
      <c r="B677" s="223"/>
      <c r="C677" s="223"/>
      <c r="D677" s="223"/>
      <c r="E677" s="223"/>
      <c r="G677" s="222"/>
      <c r="H677" s="222"/>
      <c r="I677" s="222"/>
      <c r="J677" s="222"/>
      <c r="K677" s="222"/>
      <c r="L677" s="222"/>
    </row>
    <row r="678" spans="2:12">
      <c r="B678" s="223"/>
      <c r="C678" s="223"/>
      <c r="D678" s="223"/>
      <c r="E678" s="223"/>
      <c r="G678" s="222"/>
      <c r="H678" s="222"/>
      <c r="I678" s="222"/>
      <c r="J678" s="222"/>
      <c r="K678" s="222"/>
      <c r="L678" s="222"/>
    </row>
    <row r="679" spans="2:12">
      <c r="B679" s="223"/>
      <c r="C679" s="223"/>
      <c r="D679" s="223"/>
      <c r="E679" s="223"/>
      <c r="G679" s="222"/>
      <c r="H679" s="222"/>
      <c r="I679" s="222"/>
      <c r="J679" s="222"/>
      <c r="K679" s="222"/>
      <c r="L679" s="222"/>
    </row>
    <row r="680" spans="2:12">
      <c r="B680" s="223"/>
      <c r="C680" s="223"/>
      <c r="D680" s="223"/>
      <c r="E680" s="223"/>
      <c r="G680" s="222"/>
      <c r="H680" s="222"/>
      <c r="I680" s="222"/>
      <c r="J680" s="222"/>
      <c r="K680" s="222"/>
      <c r="L680" s="222"/>
    </row>
    <row r="681" spans="2:12">
      <c r="B681" s="223"/>
      <c r="C681" s="223"/>
      <c r="D681" s="223"/>
      <c r="E681" s="223"/>
      <c r="G681" s="222"/>
      <c r="H681" s="222"/>
      <c r="I681" s="222"/>
      <c r="J681" s="222"/>
      <c r="K681" s="222"/>
      <c r="L681" s="222"/>
    </row>
    <row r="682" spans="2:12">
      <c r="B682" s="223"/>
      <c r="C682" s="223"/>
      <c r="D682" s="223"/>
      <c r="E682" s="223"/>
      <c r="G682" s="222"/>
      <c r="H682" s="222"/>
      <c r="I682" s="222"/>
      <c r="J682" s="222"/>
      <c r="K682" s="222"/>
      <c r="L682" s="222"/>
    </row>
    <row r="683" spans="2:12">
      <c r="B683" s="223"/>
      <c r="C683" s="223"/>
      <c r="D683" s="223"/>
      <c r="E683" s="223"/>
      <c r="G683" s="222"/>
      <c r="H683" s="222"/>
      <c r="I683" s="222"/>
      <c r="J683" s="222"/>
      <c r="K683" s="222"/>
      <c r="L683" s="222"/>
    </row>
    <row r="684" spans="2:12">
      <c r="B684" s="223"/>
      <c r="C684" s="223"/>
      <c r="D684" s="223"/>
      <c r="E684" s="223"/>
      <c r="G684" s="222"/>
      <c r="H684" s="222"/>
      <c r="I684" s="222"/>
      <c r="J684" s="222"/>
      <c r="K684" s="222"/>
      <c r="L684" s="222"/>
    </row>
    <row r="685" spans="2:12">
      <c r="B685" s="223"/>
      <c r="C685" s="223"/>
      <c r="D685" s="223"/>
      <c r="E685" s="223"/>
      <c r="G685" s="222"/>
      <c r="H685" s="222"/>
      <c r="I685" s="222"/>
      <c r="J685" s="222"/>
      <c r="K685" s="222"/>
      <c r="L685" s="222"/>
    </row>
    <row r="686" spans="2:12">
      <c r="B686" s="223"/>
      <c r="C686" s="223"/>
      <c r="D686" s="223"/>
      <c r="E686" s="223"/>
      <c r="G686" s="222"/>
      <c r="H686" s="222"/>
      <c r="I686" s="222"/>
      <c r="J686" s="222"/>
      <c r="K686" s="222"/>
      <c r="L686" s="222"/>
    </row>
    <row r="687" spans="2:12">
      <c r="B687" s="223"/>
      <c r="C687" s="223"/>
      <c r="D687" s="223"/>
      <c r="E687" s="223"/>
      <c r="G687" s="222"/>
      <c r="H687" s="222"/>
      <c r="I687" s="222"/>
      <c r="J687" s="222"/>
      <c r="K687" s="222"/>
      <c r="L687" s="222"/>
    </row>
    <row r="688" spans="2:12">
      <c r="B688" s="223"/>
      <c r="C688" s="223"/>
      <c r="D688" s="223"/>
      <c r="E688" s="223"/>
      <c r="G688" s="222"/>
      <c r="H688" s="222"/>
      <c r="I688" s="222"/>
      <c r="J688" s="222"/>
      <c r="K688" s="222"/>
      <c r="L688" s="222"/>
    </row>
    <row r="689" spans="2:12">
      <c r="B689" s="223"/>
      <c r="C689" s="223"/>
      <c r="D689" s="223"/>
      <c r="E689" s="223"/>
      <c r="G689" s="222"/>
      <c r="H689" s="222"/>
      <c r="I689" s="222"/>
      <c r="J689" s="222"/>
      <c r="K689" s="222"/>
      <c r="L689" s="222"/>
    </row>
    <row r="690" spans="2:12">
      <c r="B690" s="223"/>
      <c r="C690" s="223"/>
      <c r="D690" s="223"/>
      <c r="E690" s="223"/>
      <c r="G690" s="222"/>
      <c r="H690" s="222"/>
      <c r="I690" s="222"/>
      <c r="J690" s="222"/>
      <c r="K690" s="222"/>
      <c r="L690" s="222"/>
    </row>
    <row r="691" spans="2:12">
      <c r="B691" s="223"/>
      <c r="C691" s="223"/>
      <c r="D691" s="223"/>
      <c r="E691" s="223"/>
      <c r="G691" s="222"/>
      <c r="H691" s="222"/>
      <c r="I691" s="222"/>
      <c r="J691" s="222"/>
      <c r="K691" s="222"/>
      <c r="L691" s="222"/>
    </row>
    <row r="692" spans="2:12">
      <c r="B692" s="223"/>
      <c r="C692" s="223"/>
      <c r="D692" s="223"/>
      <c r="E692" s="223"/>
      <c r="G692" s="222"/>
      <c r="H692" s="222"/>
      <c r="I692" s="222"/>
      <c r="J692" s="222"/>
      <c r="K692" s="222"/>
      <c r="L692" s="222"/>
    </row>
    <row r="693" spans="2:12">
      <c r="B693" s="223"/>
      <c r="C693" s="223"/>
      <c r="D693" s="223"/>
      <c r="E693" s="223"/>
      <c r="G693" s="222"/>
      <c r="H693" s="222"/>
      <c r="I693" s="222"/>
      <c r="J693" s="222"/>
      <c r="K693" s="222"/>
      <c r="L693" s="222"/>
    </row>
    <row r="694" spans="2:12">
      <c r="B694" s="223"/>
      <c r="C694" s="223"/>
      <c r="D694" s="223"/>
      <c r="E694" s="223"/>
      <c r="G694" s="222"/>
      <c r="H694" s="222"/>
      <c r="I694" s="222"/>
      <c r="J694" s="222"/>
      <c r="K694" s="222"/>
      <c r="L694" s="222"/>
    </row>
    <row r="695" spans="2:12">
      <c r="B695" s="223"/>
      <c r="C695" s="223"/>
      <c r="D695" s="223"/>
      <c r="E695" s="223"/>
      <c r="G695" s="222"/>
      <c r="H695" s="222"/>
      <c r="I695" s="222"/>
      <c r="J695" s="222"/>
      <c r="K695" s="222"/>
      <c r="L695" s="222"/>
    </row>
    <row r="696" spans="2:12">
      <c r="B696" s="223"/>
      <c r="C696" s="223"/>
      <c r="D696" s="223"/>
      <c r="E696" s="223"/>
      <c r="G696" s="222"/>
      <c r="H696" s="222"/>
      <c r="I696" s="222"/>
      <c r="J696" s="222"/>
      <c r="K696" s="222"/>
      <c r="L696" s="222"/>
    </row>
    <row r="697" spans="2:12">
      <c r="B697" s="223"/>
      <c r="C697" s="223"/>
      <c r="D697" s="223"/>
      <c r="E697" s="223"/>
      <c r="G697" s="222"/>
      <c r="H697" s="222"/>
      <c r="I697" s="222"/>
      <c r="J697" s="222"/>
      <c r="K697" s="222"/>
      <c r="L697" s="222"/>
    </row>
    <row r="698" spans="2:12">
      <c r="B698" s="223"/>
      <c r="C698" s="223"/>
      <c r="D698" s="223"/>
      <c r="E698" s="223"/>
      <c r="G698" s="222"/>
      <c r="H698" s="222"/>
      <c r="I698" s="222"/>
      <c r="J698" s="222"/>
      <c r="K698" s="222"/>
      <c r="L698" s="222"/>
    </row>
    <row r="699" spans="2:12">
      <c r="B699" s="223"/>
      <c r="C699" s="223"/>
      <c r="D699" s="223"/>
      <c r="E699" s="223"/>
      <c r="G699" s="222"/>
      <c r="H699" s="222"/>
      <c r="I699" s="222"/>
      <c r="J699" s="222"/>
      <c r="K699" s="222"/>
      <c r="L699" s="222"/>
    </row>
    <row r="700" spans="2:12">
      <c r="B700" s="223"/>
      <c r="C700" s="223"/>
      <c r="D700" s="223"/>
      <c r="E700" s="223"/>
      <c r="G700" s="222"/>
      <c r="H700" s="222"/>
      <c r="I700" s="222"/>
      <c r="J700" s="222"/>
      <c r="K700" s="222"/>
      <c r="L700" s="222"/>
    </row>
    <row r="701" spans="2:12">
      <c r="B701" s="223"/>
      <c r="C701" s="223"/>
      <c r="D701" s="223"/>
      <c r="E701" s="223"/>
      <c r="G701" s="222"/>
      <c r="H701" s="222"/>
      <c r="I701" s="222"/>
      <c r="J701" s="222"/>
      <c r="K701" s="222"/>
      <c r="L701" s="222"/>
    </row>
    <row r="702" spans="2:12">
      <c r="B702" s="223"/>
      <c r="C702" s="223"/>
      <c r="D702" s="223"/>
      <c r="E702" s="223"/>
      <c r="G702" s="222"/>
      <c r="H702" s="222"/>
      <c r="I702" s="222"/>
      <c r="J702" s="222"/>
      <c r="K702" s="222"/>
      <c r="L702" s="222"/>
    </row>
    <row r="703" spans="2:12">
      <c r="B703" s="223"/>
      <c r="C703" s="223"/>
      <c r="D703" s="223"/>
      <c r="E703" s="223"/>
      <c r="G703" s="222"/>
      <c r="H703" s="222"/>
      <c r="I703" s="222"/>
      <c r="J703" s="222"/>
      <c r="K703" s="222"/>
      <c r="L703" s="222"/>
    </row>
    <row r="704" spans="2:12">
      <c r="B704" s="223"/>
      <c r="C704" s="223"/>
      <c r="D704" s="223"/>
      <c r="E704" s="223"/>
      <c r="G704" s="222"/>
      <c r="H704" s="222"/>
      <c r="I704" s="222"/>
      <c r="J704" s="222"/>
      <c r="K704" s="222"/>
      <c r="L704" s="222"/>
    </row>
    <row r="705" spans="2:12">
      <c r="B705" s="223"/>
      <c r="C705" s="223"/>
      <c r="D705" s="223"/>
      <c r="E705" s="223"/>
      <c r="G705" s="222"/>
      <c r="H705" s="222"/>
      <c r="I705" s="222"/>
      <c r="J705" s="222"/>
      <c r="K705" s="222"/>
      <c r="L705" s="222"/>
    </row>
    <row r="706" spans="2:12">
      <c r="B706" s="223"/>
      <c r="C706" s="223"/>
      <c r="D706" s="223"/>
      <c r="E706" s="223"/>
      <c r="G706" s="222"/>
      <c r="H706" s="222"/>
      <c r="I706" s="222"/>
      <c r="J706" s="222"/>
      <c r="K706" s="222"/>
      <c r="L706" s="222"/>
    </row>
    <row r="707" spans="2:12">
      <c r="B707" s="223"/>
      <c r="C707" s="223"/>
      <c r="D707" s="223"/>
      <c r="E707" s="223"/>
      <c r="G707" s="222"/>
      <c r="H707" s="222"/>
      <c r="I707" s="222"/>
      <c r="J707" s="222"/>
      <c r="K707" s="222"/>
      <c r="L707" s="222"/>
    </row>
    <row r="708" spans="2:12">
      <c r="B708" s="223"/>
      <c r="C708" s="223"/>
      <c r="D708" s="223"/>
      <c r="E708" s="223"/>
      <c r="G708" s="222"/>
      <c r="H708" s="222"/>
      <c r="I708" s="222"/>
      <c r="J708" s="222"/>
      <c r="K708" s="222"/>
      <c r="L708" s="222"/>
    </row>
    <row r="709" spans="2:12">
      <c r="B709" s="223"/>
      <c r="C709" s="223"/>
      <c r="D709" s="223"/>
      <c r="E709" s="223"/>
      <c r="G709" s="222"/>
      <c r="H709" s="222"/>
      <c r="I709" s="222"/>
      <c r="J709" s="222"/>
      <c r="K709" s="222"/>
      <c r="L709" s="222"/>
    </row>
    <row r="710" spans="2:12">
      <c r="B710" s="223"/>
      <c r="C710" s="223"/>
      <c r="D710" s="223"/>
      <c r="E710" s="223"/>
      <c r="G710" s="222"/>
      <c r="H710" s="222"/>
      <c r="I710" s="222"/>
      <c r="J710" s="222"/>
      <c r="K710" s="222"/>
      <c r="L710" s="222"/>
    </row>
    <row r="711" spans="2:12">
      <c r="B711" s="223"/>
      <c r="C711" s="223"/>
      <c r="D711" s="223"/>
      <c r="E711" s="223"/>
      <c r="G711" s="222"/>
      <c r="H711" s="222"/>
      <c r="I711" s="222"/>
      <c r="J711" s="222"/>
      <c r="K711" s="222"/>
      <c r="L711" s="222"/>
    </row>
    <row r="712" spans="2:12">
      <c r="B712" s="223"/>
      <c r="C712" s="223"/>
      <c r="D712" s="223"/>
      <c r="E712" s="223"/>
      <c r="G712" s="222"/>
      <c r="H712" s="222"/>
      <c r="I712" s="222"/>
      <c r="J712" s="222"/>
      <c r="K712" s="222"/>
      <c r="L712" s="222"/>
    </row>
    <row r="713" spans="2:12">
      <c r="B713" s="223"/>
      <c r="C713" s="223"/>
      <c r="D713" s="223"/>
      <c r="E713" s="223"/>
      <c r="G713" s="222"/>
      <c r="H713" s="222"/>
      <c r="I713" s="222"/>
      <c r="J713" s="222"/>
      <c r="K713" s="222"/>
      <c r="L713" s="222"/>
    </row>
    <row r="714" spans="2:12">
      <c r="B714" s="223"/>
      <c r="C714" s="223"/>
      <c r="D714" s="223"/>
      <c r="E714" s="223"/>
      <c r="G714" s="222"/>
      <c r="H714" s="222"/>
      <c r="I714" s="222"/>
      <c r="J714" s="222"/>
      <c r="K714" s="222"/>
      <c r="L714" s="222"/>
    </row>
    <row r="715" spans="2:12">
      <c r="B715" s="223"/>
      <c r="C715" s="223"/>
      <c r="D715" s="223"/>
      <c r="E715" s="223"/>
      <c r="G715" s="222"/>
      <c r="H715" s="222"/>
      <c r="I715" s="222"/>
      <c r="J715" s="222"/>
      <c r="K715" s="222"/>
      <c r="L715" s="222"/>
    </row>
    <row r="716" spans="2:12">
      <c r="B716" s="223"/>
      <c r="C716" s="223"/>
      <c r="D716" s="223"/>
      <c r="E716" s="223"/>
      <c r="G716" s="222"/>
      <c r="H716" s="222"/>
      <c r="I716" s="222"/>
      <c r="J716" s="222"/>
      <c r="K716" s="222"/>
      <c r="L716" s="222"/>
    </row>
    <row r="717" spans="2:12">
      <c r="B717" s="223"/>
      <c r="C717" s="223"/>
      <c r="D717" s="223"/>
      <c r="E717" s="223"/>
      <c r="G717" s="222"/>
      <c r="H717" s="222"/>
      <c r="I717" s="222"/>
      <c r="J717" s="222"/>
      <c r="K717" s="222"/>
      <c r="L717" s="222"/>
    </row>
    <row r="718" spans="2:12">
      <c r="B718" s="223"/>
      <c r="C718" s="223"/>
      <c r="D718" s="223"/>
      <c r="E718" s="223"/>
      <c r="G718" s="222"/>
      <c r="H718" s="222"/>
      <c r="I718" s="222"/>
      <c r="J718" s="222"/>
      <c r="K718" s="222"/>
      <c r="L718" s="222"/>
    </row>
    <row r="719" spans="2:12">
      <c r="B719" s="223"/>
      <c r="C719" s="223"/>
      <c r="D719" s="223"/>
      <c r="E719" s="223"/>
      <c r="G719" s="222"/>
      <c r="H719" s="222"/>
      <c r="I719" s="222"/>
      <c r="J719" s="222"/>
      <c r="K719" s="222"/>
      <c r="L719" s="222"/>
    </row>
    <row r="720" spans="2:12">
      <c r="B720" s="223"/>
      <c r="C720" s="223"/>
      <c r="D720" s="223"/>
      <c r="E720" s="223"/>
      <c r="G720" s="222"/>
      <c r="H720" s="222"/>
      <c r="I720" s="222"/>
      <c r="J720" s="222"/>
      <c r="K720" s="222"/>
      <c r="L720" s="222"/>
    </row>
    <row r="721" spans="2:12">
      <c r="B721" s="223"/>
      <c r="C721" s="223"/>
      <c r="D721" s="223"/>
      <c r="E721" s="223"/>
      <c r="G721" s="222"/>
      <c r="H721" s="222"/>
      <c r="I721" s="222"/>
      <c r="J721" s="222"/>
      <c r="K721" s="222"/>
      <c r="L721" s="222"/>
    </row>
    <row r="722" spans="2:12">
      <c r="B722" s="223"/>
      <c r="C722" s="223"/>
      <c r="D722" s="223"/>
      <c r="E722" s="223"/>
      <c r="G722" s="222"/>
      <c r="H722" s="222"/>
      <c r="I722" s="222"/>
      <c r="J722" s="222"/>
      <c r="K722" s="222"/>
      <c r="L722" s="222"/>
    </row>
    <row r="723" spans="2:12">
      <c r="B723" s="223"/>
      <c r="C723" s="223"/>
      <c r="D723" s="223"/>
      <c r="E723" s="223"/>
      <c r="G723" s="222"/>
      <c r="H723" s="222"/>
      <c r="I723" s="222"/>
      <c r="J723" s="222"/>
      <c r="K723" s="222"/>
      <c r="L723" s="222"/>
    </row>
    <row r="724" spans="2:12">
      <c r="B724" s="223"/>
      <c r="C724" s="223"/>
      <c r="D724" s="223"/>
      <c r="E724" s="223"/>
      <c r="G724" s="222"/>
      <c r="H724" s="222"/>
      <c r="I724" s="222"/>
      <c r="J724" s="222"/>
      <c r="K724" s="222"/>
      <c r="L724" s="222"/>
    </row>
    <row r="725" spans="2:12">
      <c r="B725" s="223"/>
      <c r="C725" s="223"/>
      <c r="D725" s="223"/>
      <c r="E725" s="223"/>
      <c r="G725" s="222"/>
      <c r="H725" s="222"/>
      <c r="I725" s="222"/>
      <c r="J725" s="222"/>
      <c r="K725" s="222"/>
      <c r="L725" s="222"/>
    </row>
    <row r="726" spans="2:12">
      <c r="B726" s="223"/>
      <c r="C726" s="223"/>
      <c r="D726" s="223"/>
      <c r="E726" s="223"/>
      <c r="G726" s="222"/>
      <c r="H726" s="222"/>
      <c r="I726" s="222"/>
      <c r="J726" s="222"/>
      <c r="K726" s="222"/>
      <c r="L726" s="222"/>
    </row>
    <row r="727" spans="2:12">
      <c r="B727" s="223"/>
      <c r="C727" s="223"/>
      <c r="D727" s="223"/>
      <c r="E727" s="223"/>
      <c r="G727" s="222"/>
      <c r="H727" s="222"/>
      <c r="I727" s="222"/>
      <c r="J727" s="222"/>
      <c r="K727" s="222"/>
      <c r="L727" s="222"/>
    </row>
    <row r="728" spans="2:12">
      <c r="B728" s="223"/>
      <c r="C728" s="223"/>
      <c r="D728" s="223"/>
      <c r="E728" s="223"/>
      <c r="G728" s="222"/>
      <c r="H728" s="222"/>
      <c r="I728" s="222"/>
      <c r="J728" s="222"/>
      <c r="K728" s="222"/>
      <c r="L728" s="222"/>
    </row>
    <row r="729" spans="2:12">
      <c r="B729" s="223"/>
      <c r="C729" s="223"/>
      <c r="D729" s="223"/>
      <c r="E729" s="223"/>
      <c r="G729" s="222"/>
      <c r="H729" s="222"/>
      <c r="I729" s="222"/>
      <c r="J729" s="222"/>
      <c r="K729" s="222"/>
      <c r="L729" s="222"/>
    </row>
    <row r="730" spans="2:12">
      <c r="B730" s="223"/>
      <c r="C730" s="223"/>
      <c r="D730" s="223"/>
      <c r="E730" s="223"/>
      <c r="G730" s="222"/>
      <c r="H730" s="222"/>
      <c r="I730" s="222"/>
      <c r="J730" s="222"/>
      <c r="K730" s="222"/>
      <c r="L730" s="222"/>
    </row>
    <row r="731" spans="2:12">
      <c r="B731" s="223"/>
      <c r="C731" s="223"/>
      <c r="D731" s="223"/>
      <c r="E731" s="223"/>
      <c r="G731" s="222"/>
      <c r="H731" s="222"/>
      <c r="I731" s="222"/>
      <c r="J731" s="222"/>
      <c r="K731" s="222"/>
      <c r="L731" s="222"/>
    </row>
    <row r="732" spans="2:12">
      <c r="B732" s="223"/>
      <c r="C732" s="223"/>
      <c r="D732" s="223"/>
      <c r="E732" s="223"/>
      <c r="G732" s="222"/>
      <c r="H732" s="222"/>
      <c r="I732" s="222"/>
      <c r="J732" s="222"/>
      <c r="K732" s="222"/>
      <c r="L732" s="222"/>
    </row>
    <row r="733" spans="2:12">
      <c r="B733" s="223"/>
      <c r="C733" s="223"/>
      <c r="D733" s="223"/>
      <c r="E733" s="223"/>
      <c r="G733" s="222"/>
      <c r="H733" s="222"/>
      <c r="I733" s="222"/>
      <c r="J733" s="222"/>
      <c r="K733" s="222"/>
      <c r="L733" s="222"/>
    </row>
    <row r="734" spans="2:12">
      <c r="B734" s="223"/>
      <c r="C734" s="223"/>
      <c r="D734" s="223"/>
      <c r="E734" s="223"/>
      <c r="G734" s="222"/>
      <c r="H734" s="222"/>
      <c r="I734" s="222"/>
      <c r="J734" s="222"/>
      <c r="K734" s="222"/>
      <c r="L734" s="222"/>
    </row>
    <row r="735" spans="2:12">
      <c r="B735" s="223"/>
      <c r="C735" s="223"/>
      <c r="D735" s="223"/>
      <c r="E735" s="223"/>
      <c r="G735" s="222"/>
      <c r="H735" s="222"/>
      <c r="I735" s="222"/>
      <c r="J735" s="222"/>
      <c r="K735" s="222"/>
      <c r="L735" s="222"/>
    </row>
    <row r="736" spans="2:12">
      <c r="B736" s="223"/>
      <c r="C736" s="223"/>
      <c r="D736" s="223"/>
      <c r="E736" s="223"/>
      <c r="G736" s="222"/>
      <c r="H736" s="222"/>
      <c r="I736" s="222"/>
      <c r="J736" s="222"/>
      <c r="K736" s="222"/>
      <c r="L736" s="222"/>
    </row>
    <row r="737" spans="2:12">
      <c r="B737" s="223"/>
      <c r="C737" s="223"/>
      <c r="D737" s="223"/>
      <c r="E737" s="223"/>
      <c r="G737" s="222"/>
      <c r="H737" s="222"/>
      <c r="I737" s="222"/>
      <c r="J737" s="222"/>
      <c r="K737" s="222"/>
      <c r="L737" s="222"/>
    </row>
    <row r="738" spans="2:12">
      <c r="B738" s="223"/>
      <c r="C738" s="223"/>
      <c r="D738" s="223"/>
      <c r="E738" s="223"/>
      <c r="G738" s="222"/>
      <c r="H738" s="222"/>
      <c r="I738" s="222"/>
      <c r="J738" s="222"/>
      <c r="K738" s="222"/>
      <c r="L738" s="222"/>
    </row>
    <row r="739" spans="2:12">
      <c r="B739" s="223"/>
      <c r="C739" s="223"/>
      <c r="D739" s="223"/>
      <c r="E739" s="223"/>
      <c r="G739" s="222"/>
      <c r="H739" s="222"/>
      <c r="I739" s="222"/>
      <c r="J739" s="222"/>
      <c r="K739" s="222"/>
      <c r="L739" s="222"/>
    </row>
    <row r="740" spans="2:12">
      <c r="B740" s="223"/>
      <c r="C740" s="223"/>
      <c r="D740" s="223"/>
      <c r="E740" s="223"/>
      <c r="G740" s="222"/>
      <c r="H740" s="222"/>
      <c r="I740" s="222"/>
      <c r="J740" s="222"/>
      <c r="K740" s="222"/>
      <c r="L740" s="222"/>
    </row>
    <row r="741" spans="2:12">
      <c r="B741" s="223"/>
      <c r="C741" s="223"/>
      <c r="D741" s="223"/>
      <c r="E741" s="223"/>
      <c r="G741" s="222"/>
      <c r="H741" s="222"/>
      <c r="I741" s="222"/>
      <c r="J741" s="222"/>
      <c r="K741" s="222"/>
      <c r="L741" s="222"/>
    </row>
    <row r="742" spans="2:12">
      <c r="B742" s="223"/>
      <c r="C742" s="223"/>
      <c r="D742" s="223"/>
      <c r="E742" s="223"/>
      <c r="G742" s="222"/>
      <c r="H742" s="222"/>
      <c r="I742" s="222"/>
      <c r="J742" s="222"/>
      <c r="K742" s="222"/>
      <c r="L742" s="222"/>
    </row>
    <row r="743" spans="2:12">
      <c r="B743" s="223"/>
      <c r="C743" s="223"/>
      <c r="D743" s="223"/>
      <c r="E743" s="223"/>
      <c r="G743" s="222"/>
      <c r="H743" s="222"/>
      <c r="I743" s="222"/>
      <c r="J743" s="222"/>
      <c r="K743" s="222"/>
      <c r="L743" s="222"/>
    </row>
    <row r="744" spans="2:12">
      <c r="B744" s="223"/>
      <c r="C744" s="223"/>
      <c r="D744" s="223"/>
      <c r="E744" s="223"/>
      <c r="G744" s="222"/>
      <c r="H744" s="222"/>
      <c r="I744" s="222"/>
      <c r="J744" s="222"/>
      <c r="K744" s="222"/>
      <c r="L744" s="222"/>
    </row>
    <row r="745" spans="2:12">
      <c r="B745" s="223"/>
      <c r="C745" s="223"/>
      <c r="D745" s="223"/>
      <c r="E745" s="223"/>
      <c r="G745" s="222"/>
      <c r="H745" s="222"/>
      <c r="I745" s="222"/>
      <c r="J745" s="222"/>
      <c r="K745" s="222"/>
      <c r="L745" s="222"/>
    </row>
    <row r="746" spans="2:12">
      <c r="B746" s="223"/>
      <c r="C746" s="223"/>
      <c r="D746" s="223"/>
      <c r="E746" s="223"/>
      <c r="G746" s="222"/>
      <c r="H746" s="222"/>
      <c r="I746" s="222"/>
      <c r="J746" s="222"/>
      <c r="K746" s="222"/>
      <c r="L746" s="222"/>
    </row>
    <row r="747" spans="2:12">
      <c r="B747" s="223"/>
      <c r="C747" s="223"/>
      <c r="D747" s="223"/>
      <c r="E747" s="223"/>
      <c r="G747" s="222"/>
      <c r="H747" s="222"/>
      <c r="I747" s="222"/>
      <c r="J747" s="222"/>
      <c r="K747" s="222"/>
      <c r="L747" s="222"/>
    </row>
    <row r="748" spans="2:12">
      <c r="B748" s="223"/>
      <c r="C748" s="223"/>
      <c r="D748" s="223"/>
      <c r="E748" s="223"/>
      <c r="G748" s="222"/>
      <c r="H748" s="222"/>
      <c r="I748" s="222"/>
      <c r="J748" s="222"/>
      <c r="K748" s="222"/>
      <c r="L748" s="222"/>
    </row>
    <row r="749" spans="2:12">
      <c r="B749" s="223"/>
      <c r="C749" s="223"/>
      <c r="D749" s="223"/>
      <c r="E749" s="223"/>
      <c r="G749" s="222"/>
      <c r="H749" s="222"/>
      <c r="I749" s="222"/>
      <c r="J749" s="222"/>
      <c r="K749" s="222"/>
      <c r="L749" s="222"/>
    </row>
    <row r="750" spans="2:12">
      <c r="B750" s="223"/>
      <c r="C750" s="223"/>
      <c r="D750" s="223"/>
      <c r="E750" s="223"/>
      <c r="G750" s="222"/>
      <c r="H750" s="222"/>
      <c r="I750" s="222"/>
      <c r="J750" s="222"/>
      <c r="K750" s="222"/>
      <c r="L750" s="222"/>
    </row>
    <row r="751" spans="2:12">
      <c r="B751" s="223"/>
      <c r="C751" s="223"/>
      <c r="D751" s="223"/>
      <c r="E751" s="223"/>
      <c r="G751" s="222"/>
      <c r="H751" s="222"/>
      <c r="I751" s="222"/>
      <c r="J751" s="222"/>
      <c r="K751" s="222"/>
      <c r="L751" s="222"/>
    </row>
    <row r="752" spans="2:12">
      <c r="B752" s="223"/>
      <c r="C752" s="223"/>
      <c r="D752" s="223"/>
      <c r="E752" s="223"/>
      <c r="G752" s="222"/>
      <c r="H752" s="222"/>
      <c r="I752" s="222"/>
      <c r="J752" s="222"/>
      <c r="K752" s="222"/>
      <c r="L752" s="222"/>
    </row>
    <row r="753" spans="2:12">
      <c r="B753" s="223"/>
      <c r="C753" s="223"/>
      <c r="D753" s="223"/>
      <c r="E753" s="223"/>
      <c r="G753" s="222"/>
      <c r="H753" s="222"/>
      <c r="I753" s="222"/>
      <c r="J753" s="222"/>
      <c r="K753" s="222"/>
      <c r="L753" s="222"/>
    </row>
    <row r="754" spans="2:12">
      <c r="B754" s="223"/>
      <c r="C754" s="223"/>
      <c r="D754" s="223"/>
      <c r="E754" s="223"/>
      <c r="G754" s="222"/>
      <c r="H754" s="222"/>
      <c r="I754" s="222"/>
      <c r="J754" s="222"/>
      <c r="K754" s="222"/>
      <c r="L754" s="222"/>
    </row>
    <row r="755" spans="2:12">
      <c r="B755" s="223"/>
      <c r="C755" s="223"/>
      <c r="D755" s="223"/>
      <c r="E755" s="223"/>
      <c r="G755" s="222"/>
      <c r="H755" s="222"/>
      <c r="I755" s="222"/>
      <c r="J755" s="222"/>
      <c r="K755" s="222"/>
      <c r="L755" s="222"/>
    </row>
    <row r="756" spans="2:12">
      <c r="B756" s="223"/>
      <c r="C756" s="223"/>
      <c r="D756" s="223"/>
      <c r="E756" s="223"/>
      <c r="G756" s="222"/>
      <c r="H756" s="222"/>
      <c r="I756" s="222"/>
      <c r="J756" s="222"/>
      <c r="K756" s="222"/>
      <c r="L756" s="222"/>
    </row>
    <row r="757" spans="2:12">
      <c r="B757" s="223"/>
      <c r="C757" s="223"/>
      <c r="D757" s="223"/>
      <c r="E757" s="223"/>
      <c r="G757" s="222"/>
      <c r="H757" s="222"/>
      <c r="I757" s="222"/>
      <c r="J757" s="222"/>
      <c r="K757" s="222"/>
      <c r="L757" s="222"/>
    </row>
    <row r="758" spans="2:12">
      <c r="B758" s="223"/>
      <c r="C758" s="223"/>
      <c r="D758" s="223"/>
      <c r="E758" s="223"/>
      <c r="G758" s="222"/>
      <c r="H758" s="222"/>
      <c r="I758" s="222"/>
      <c r="J758" s="222"/>
      <c r="K758" s="222"/>
      <c r="L758" s="222"/>
    </row>
    <row r="759" spans="2:12">
      <c r="B759" s="223"/>
      <c r="C759" s="223"/>
      <c r="D759" s="223"/>
      <c r="E759" s="223"/>
      <c r="G759" s="222"/>
      <c r="H759" s="222"/>
      <c r="I759" s="222"/>
      <c r="J759" s="222"/>
      <c r="K759" s="222"/>
      <c r="L759" s="222"/>
    </row>
    <row r="760" spans="2:12">
      <c r="B760" s="223"/>
      <c r="C760" s="223"/>
      <c r="D760" s="223"/>
      <c r="E760" s="223"/>
      <c r="G760" s="222"/>
      <c r="H760" s="222"/>
      <c r="I760" s="222"/>
      <c r="J760" s="222"/>
      <c r="K760" s="222"/>
      <c r="L760" s="222"/>
    </row>
    <row r="761" spans="2:12">
      <c r="B761" s="223"/>
      <c r="C761" s="223"/>
      <c r="D761" s="223"/>
      <c r="E761" s="223"/>
      <c r="G761" s="222"/>
      <c r="H761" s="222"/>
      <c r="I761" s="222"/>
      <c r="J761" s="222"/>
      <c r="K761" s="222"/>
      <c r="L761" s="222"/>
    </row>
    <row r="762" spans="2:12">
      <c r="B762" s="223"/>
      <c r="C762" s="223"/>
      <c r="D762" s="223"/>
      <c r="E762" s="223"/>
      <c r="G762" s="222"/>
      <c r="H762" s="222"/>
      <c r="I762" s="222"/>
      <c r="J762" s="222"/>
      <c r="K762" s="222"/>
      <c r="L762" s="222"/>
    </row>
    <row r="763" spans="2:12">
      <c r="B763" s="223"/>
      <c r="C763" s="223"/>
      <c r="D763" s="223"/>
      <c r="E763" s="223"/>
      <c r="G763" s="222"/>
      <c r="H763" s="222"/>
      <c r="I763" s="222"/>
      <c r="J763" s="222"/>
      <c r="K763" s="222"/>
      <c r="L763" s="222"/>
    </row>
    <row r="764" spans="2:12">
      <c r="B764" s="223"/>
      <c r="C764" s="223"/>
      <c r="D764" s="223"/>
      <c r="E764" s="223"/>
      <c r="G764" s="222"/>
      <c r="H764" s="222"/>
      <c r="I764" s="222"/>
      <c r="J764" s="222"/>
      <c r="K764" s="222"/>
      <c r="L764" s="222"/>
    </row>
    <row r="765" spans="2:12">
      <c r="B765" s="223"/>
      <c r="C765" s="223"/>
      <c r="D765" s="223"/>
      <c r="E765" s="223"/>
      <c r="G765" s="222"/>
      <c r="H765" s="222"/>
      <c r="I765" s="222"/>
      <c r="J765" s="222"/>
      <c r="K765" s="222"/>
      <c r="L765" s="222"/>
    </row>
    <row r="766" spans="2:12">
      <c r="B766" s="223"/>
      <c r="C766" s="223"/>
      <c r="D766" s="223"/>
      <c r="E766" s="223"/>
      <c r="G766" s="222"/>
      <c r="H766" s="222"/>
      <c r="I766" s="222"/>
      <c r="J766" s="222"/>
      <c r="K766" s="222"/>
      <c r="L766" s="222"/>
    </row>
    <row r="767" spans="2:12">
      <c r="B767" s="223"/>
      <c r="C767" s="223"/>
      <c r="D767" s="223"/>
      <c r="E767" s="223"/>
      <c r="G767" s="222"/>
      <c r="H767" s="222"/>
      <c r="I767" s="222"/>
      <c r="J767" s="222"/>
      <c r="K767" s="222"/>
      <c r="L767" s="222"/>
    </row>
    <row r="768" spans="2:12">
      <c r="B768" s="223"/>
      <c r="C768" s="223"/>
      <c r="D768" s="223"/>
      <c r="E768" s="223"/>
      <c r="G768" s="222"/>
      <c r="H768" s="222"/>
      <c r="I768" s="222"/>
      <c r="J768" s="222"/>
      <c r="K768" s="222"/>
      <c r="L768" s="222"/>
    </row>
    <row r="769" spans="2:12">
      <c r="B769" s="223"/>
      <c r="C769" s="223"/>
      <c r="D769" s="223"/>
      <c r="E769" s="223"/>
      <c r="G769" s="222"/>
      <c r="H769" s="222"/>
      <c r="I769" s="222"/>
      <c r="J769" s="222"/>
      <c r="K769" s="222"/>
      <c r="L769" s="222"/>
    </row>
    <row r="770" spans="2:12">
      <c r="B770" s="223"/>
      <c r="C770" s="223"/>
      <c r="D770" s="223"/>
      <c r="E770" s="223"/>
      <c r="G770" s="222"/>
      <c r="H770" s="222"/>
      <c r="I770" s="222"/>
      <c r="J770" s="222"/>
      <c r="K770" s="222"/>
      <c r="L770" s="222"/>
    </row>
    <row r="771" spans="2:12">
      <c r="B771" s="223"/>
      <c r="C771" s="223"/>
      <c r="D771" s="223"/>
      <c r="E771" s="223"/>
      <c r="G771" s="222"/>
      <c r="H771" s="222"/>
      <c r="I771" s="222"/>
      <c r="J771" s="222"/>
      <c r="K771" s="222"/>
      <c r="L771" s="222"/>
    </row>
    <row r="772" spans="2:12">
      <c r="B772" s="223"/>
      <c r="C772" s="223"/>
      <c r="D772" s="223"/>
      <c r="E772" s="223"/>
      <c r="G772" s="222"/>
      <c r="H772" s="222"/>
      <c r="I772" s="222"/>
      <c r="J772" s="222"/>
      <c r="K772" s="222"/>
      <c r="L772" s="222"/>
    </row>
    <row r="773" spans="2:12">
      <c r="B773" s="223"/>
      <c r="C773" s="223"/>
      <c r="D773" s="223"/>
      <c r="E773" s="223"/>
      <c r="G773" s="222"/>
      <c r="H773" s="222"/>
      <c r="I773" s="222"/>
      <c r="J773" s="222"/>
      <c r="K773" s="222"/>
      <c r="L773" s="222"/>
    </row>
    <row r="774" spans="2:12">
      <c r="B774" s="223"/>
      <c r="C774" s="223"/>
      <c r="D774" s="223"/>
      <c r="E774" s="223"/>
      <c r="G774" s="222"/>
      <c r="H774" s="222"/>
      <c r="I774" s="222"/>
      <c r="J774" s="222"/>
      <c r="K774" s="222"/>
      <c r="L774" s="222"/>
    </row>
    <row r="775" spans="2:12">
      <c r="B775" s="223"/>
      <c r="C775" s="223"/>
      <c r="D775" s="223"/>
      <c r="E775" s="223"/>
      <c r="G775" s="222"/>
      <c r="H775" s="222"/>
      <c r="I775" s="222"/>
      <c r="J775" s="222"/>
      <c r="K775" s="222"/>
      <c r="L775" s="222"/>
    </row>
    <row r="776" spans="2:12">
      <c r="B776" s="223"/>
      <c r="C776" s="223"/>
      <c r="D776" s="223"/>
      <c r="E776" s="223"/>
      <c r="G776" s="222"/>
      <c r="H776" s="222"/>
      <c r="I776" s="222"/>
      <c r="J776" s="222"/>
      <c r="K776" s="222"/>
      <c r="L776" s="222"/>
    </row>
    <row r="777" spans="2:12">
      <c r="B777" s="223"/>
      <c r="C777" s="223"/>
      <c r="D777" s="223"/>
      <c r="E777" s="223"/>
      <c r="G777" s="222"/>
      <c r="H777" s="222"/>
      <c r="I777" s="222"/>
      <c r="J777" s="222"/>
      <c r="K777" s="222"/>
      <c r="L777" s="222"/>
    </row>
    <row r="778" spans="2:12">
      <c r="B778" s="223"/>
      <c r="C778" s="223"/>
      <c r="D778" s="223"/>
      <c r="E778" s="223"/>
      <c r="G778" s="222"/>
      <c r="H778" s="222"/>
      <c r="I778" s="222"/>
      <c r="J778" s="222"/>
      <c r="K778" s="222"/>
      <c r="L778" s="222"/>
    </row>
    <row r="779" spans="2:12">
      <c r="B779" s="223"/>
      <c r="C779" s="223"/>
      <c r="D779" s="223"/>
      <c r="E779" s="223"/>
      <c r="G779" s="222"/>
      <c r="H779" s="222"/>
      <c r="I779" s="222"/>
      <c r="J779" s="222"/>
      <c r="K779" s="222"/>
      <c r="L779" s="222"/>
    </row>
    <row r="780" spans="2:12">
      <c r="B780" s="223"/>
      <c r="C780" s="223"/>
      <c r="D780" s="223"/>
      <c r="E780" s="223"/>
      <c r="G780" s="222"/>
      <c r="H780" s="222"/>
      <c r="I780" s="222"/>
      <c r="J780" s="222"/>
      <c r="K780" s="222"/>
      <c r="L780" s="222"/>
    </row>
    <row r="781" spans="2:12">
      <c r="B781" s="223"/>
      <c r="C781" s="223"/>
      <c r="D781" s="223"/>
      <c r="E781" s="223"/>
      <c r="G781" s="222"/>
      <c r="H781" s="222"/>
      <c r="I781" s="222"/>
      <c r="J781" s="222"/>
      <c r="K781" s="222"/>
      <c r="L781" s="222"/>
    </row>
    <row r="782" spans="2:12">
      <c r="B782" s="223"/>
      <c r="C782" s="223"/>
      <c r="D782" s="223"/>
      <c r="E782" s="223"/>
      <c r="G782" s="222"/>
      <c r="H782" s="222"/>
      <c r="I782" s="222"/>
      <c r="J782" s="222"/>
      <c r="K782" s="222"/>
      <c r="L782" s="222"/>
    </row>
    <row r="783" spans="2:12">
      <c r="B783" s="223"/>
      <c r="C783" s="223"/>
      <c r="D783" s="223"/>
      <c r="E783" s="223"/>
      <c r="G783" s="222"/>
      <c r="H783" s="222"/>
      <c r="I783" s="222"/>
      <c r="J783" s="222"/>
      <c r="K783" s="222"/>
      <c r="L783" s="222"/>
    </row>
    <row r="784" spans="2:12">
      <c r="B784" s="223"/>
      <c r="C784" s="223"/>
      <c r="D784" s="223"/>
      <c r="E784" s="223"/>
      <c r="G784" s="222"/>
      <c r="H784" s="222"/>
      <c r="I784" s="222"/>
      <c r="J784" s="222"/>
      <c r="K784" s="222"/>
      <c r="L784" s="222"/>
    </row>
    <row r="785" spans="2:12">
      <c r="B785" s="223"/>
      <c r="C785" s="223"/>
      <c r="D785" s="223"/>
      <c r="E785" s="223"/>
      <c r="G785" s="222"/>
      <c r="H785" s="222"/>
      <c r="I785" s="222"/>
      <c r="J785" s="222"/>
      <c r="K785" s="222"/>
      <c r="L785" s="222"/>
    </row>
    <row r="786" spans="2:12">
      <c r="B786" s="223"/>
      <c r="C786" s="223"/>
      <c r="D786" s="223"/>
      <c r="E786" s="223"/>
      <c r="G786" s="222"/>
      <c r="H786" s="222"/>
      <c r="I786" s="222"/>
      <c r="J786" s="222"/>
      <c r="K786" s="222"/>
      <c r="L786" s="222"/>
    </row>
    <row r="787" spans="2:12">
      <c r="B787" s="223"/>
      <c r="C787" s="223"/>
      <c r="D787" s="223"/>
      <c r="E787" s="223"/>
      <c r="G787" s="222"/>
      <c r="H787" s="222"/>
      <c r="I787" s="222"/>
      <c r="J787" s="222"/>
      <c r="K787" s="222"/>
      <c r="L787" s="222"/>
    </row>
    <row r="788" spans="2:12">
      <c r="B788" s="223"/>
      <c r="C788" s="223"/>
      <c r="D788" s="223"/>
      <c r="E788" s="223"/>
      <c r="G788" s="222"/>
      <c r="H788" s="222"/>
      <c r="I788" s="222"/>
      <c r="J788" s="222"/>
      <c r="K788" s="222"/>
      <c r="L788" s="222"/>
    </row>
    <row r="789" spans="2:12">
      <c r="B789" s="223"/>
      <c r="C789" s="223"/>
      <c r="D789" s="223"/>
      <c r="E789" s="223"/>
      <c r="G789" s="222"/>
      <c r="H789" s="222"/>
      <c r="I789" s="222"/>
      <c r="J789" s="222"/>
      <c r="K789" s="222"/>
      <c r="L789" s="222"/>
    </row>
    <row r="790" spans="2:12">
      <c r="B790" s="223"/>
      <c r="C790" s="223"/>
      <c r="D790" s="223"/>
      <c r="E790" s="223"/>
      <c r="G790" s="222"/>
      <c r="H790" s="222"/>
      <c r="I790" s="222"/>
      <c r="J790" s="222"/>
      <c r="K790" s="222"/>
      <c r="L790" s="222"/>
    </row>
    <row r="791" spans="2:12">
      <c r="B791" s="223"/>
      <c r="C791" s="223"/>
      <c r="D791" s="223"/>
      <c r="E791" s="223"/>
      <c r="G791" s="222"/>
      <c r="H791" s="222"/>
      <c r="I791" s="222"/>
      <c r="J791" s="222"/>
      <c r="K791" s="222"/>
      <c r="L791" s="222"/>
    </row>
    <row r="792" spans="2:12">
      <c r="B792" s="223"/>
      <c r="C792" s="223"/>
      <c r="D792" s="223"/>
      <c r="E792" s="223"/>
      <c r="G792" s="222"/>
      <c r="H792" s="222"/>
      <c r="I792" s="222"/>
      <c r="J792" s="222"/>
      <c r="K792" s="222"/>
      <c r="L792" s="222"/>
    </row>
    <row r="793" spans="2:12">
      <c r="B793" s="223"/>
      <c r="C793" s="223"/>
      <c r="D793" s="223"/>
      <c r="E793" s="223"/>
      <c r="G793" s="222"/>
      <c r="H793" s="222"/>
      <c r="I793" s="222"/>
      <c r="J793" s="222"/>
      <c r="K793" s="222"/>
      <c r="L793" s="222"/>
    </row>
    <row r="794" spans="2:12">
      <c r="B794" s="223"/>
      <c r="C794" s="223"/>
      <c r="D794" s="223"/>
      <c r="E794" s="223"/>
      <c r="G794" s="222"/>
      <c r="H794" s="222"/>
      <c r="I794" s="222"/>
      <c r="J794" s="222"/>
      <c r="K794" s="222"/>
      <c r="L794" s="222"/>
    </row>
    <row r="795" spans="2:12">
      <c r="B795" s="223"/>
      <c r="C795" s="223"/>
      <c r="D795" s="223"/>
      <c r="E795" s="223"/>
      <c r="G795" s="222"/>
      <c r="H795" s="222"/>
      <c r="I795" s="222"/>
      <c r="J795" s="222"/>
      <c r="K795" s="222"/>
      <c r="L795" s="222"/>
    </row>
    <row r="796" spans="2:12">
      <c r="B796" s="223"/>
      <c r="C796" s="223"/>
      <c r="D796" s="223"/>
      <c r="E796" s="223"/>
      <c r="G796" s="222"/>
      <c r="H796" s="222"/>
      <c r="I796" s="222"/>
      <c r="J796" s="222"/>
      <c r="K796" s="222"/>
      <c r="L796" s="222"/>
    </row>
    <row r="797" spans="2:12">
      <c r="B797" s="223"/>
      <c r="C797" s="223"/>
      <c r="D797" s="223"/>
      <c r="E797" s="223"/>
      <c r="G797" s="222"/>
      <c r="H797" s="222"/>
      <c r="I797" s="222"/>
      <c r="J797" s="222"/>
      <c r="K797" s="222"/>
      <c r="L797" s="222"/>
    </row>
    <row r="798" spans="2:12">
      <c r="B798" s="223"/>
      <c r="C798" s="223"/>
      <c r="D798" s="223"/>
      <c r="E798" s="223"/>
      <c r="G798" s="222"/>
      <c r="H798" s="222"/>
      <c r="I798" s="222"/>
      <c r="J798" s="222"/>
      <c r="K798" s="222"/>
      <c r="L798" s="222"/>
    </row>
    <row r="799" spans="2:12">
      <c r="B799" s="223"/>
      <c r="C799" s="223"/>
      <c r="D799" s="223"/>
      <c r="E799" s="223"/>
      <c r="G799" s="222"/>
      <c r="H799" s="222"/>
      <c r="I799" s="222"/>
      <c r="J799" s="222"/>
      <c r="K799" s="222"/>
      <c r="L799" s="222"/>
    </row>
    <row r="800" spans="2:12">
      <c r="B800" s="223"/>
      <c r="C800" s="223"/>
      <c r="D800" s="223"/>
      <c r="E800" s="223"/>
      <c r="G800" s="222"/>
      <c r="H800" s="222"/>
      <c r="I800" s="222"/>
      <c r="J800" s="222"/>
      <c r="K800" s="222"/>
      <c r="L800" s="222"/>
    </row>
    <row r="801" spans="2:12">
      <c r="B801" s="223"/>
      <c r="C801" s="223"/>
      <c r="D801" s="223"/>
      <c r="E801" s="223"/>
      <c r="G801" s="222"/>
      <c r="H801" s="222"/>
      <c r="I801" s="222"/>
      <c r="J801" s="222"/>
      <c r="K801" s="222"/>
      <c r="L801" s="222"/>
    </row>
    <row r="802" spans="2:12">
      <c r="B802" s="223"/>
      <c r="C802" s="223"/>
      <c r="D802" s="223"/>
      <c r="E802" s="223"/>
      <c r="G802" s="222"/>
      <c r="H802" s="222"/>
      <c r="I802" s="222"/>
      <c r="J802" s="222"/>
      <c r="K802" s="222"/>
      <c r="L802" s="222"/>
    </row>
    <row r="803" spans="2:12">
      <c r="B803" s="223"/>
      <c r="C803" s="223"/>
      <c r="D803" s="223"/>
      <c r="E803" s="223"/>
      <c r="G803" s="222"/>
      <c r="H803" s="222"/>
      <c r="I803" s="222"/>
      <c r="J803" s="222"/>
      <c r="K803" s="222"/>
      <c r="L803" s="222"/>
    </row>
    <row r="804" spans="2:12">
      <c r="B804" s="223"/>
      <c r="C804" s="223"/>
      <c r="D804" s="223"/>
      <c r="E804" s="223"/>
      <c r="G804" s="222"/>
      <c r="H804" s="222"/>
      <c r="I804" s="222"/>
      <c r="J804" s="222"/>
      <c r="K804" s="222"/>
      <c r="L804" s="222"/>
    </row>
    <row r="805" spans="2:12">
      <c r="B805" s="223"/>
      <c r="C805" s="223"/>
      <c r="D805" s="223"/>
      <c r="E805" s="223"/>
      <c r="G805" s="222"/>
      <c r="H805" s="222"/>
      <c r="I805" s="222"/>
      <c r="J805" s="222"/>
      <c r="K805" s="222"/>
      <c r="L805" s="222"/>
    </row>
    <row r="806" spans="2:12">
      <c r="B806" s="223"/>
      <c r="C806" s="223"/>
      <c r="D806" s="223"/>
      <c r="E806" s="223"/>
      <c r="G806" s="222"/>
      <c r="H806" s="222"/>
      <c r="I806" s="222"/>
      <c r="J806" s="222"/>
      <c r="K806" s="222"/>
      <c r="L806" s="222"/>
    </row>
    <row r="807" spans="2:12">
      <c r="B807" s="223"/>
      <c r="C807" s="223"/>
      <c r="D807" s="223"/>
      <c r="E807" s="223"/>
      <c r="G807" s="222"/>
      <c r="H807" s="222"/>
      <c r="I807" s="222"/>
      <c r="J807" s="222"/>
      <c r="K807" s="222"/>
      <c r="L807" s="222"/>
    </row>
    <row r="808" spans="2:12">
      <c r="B808" s="223"/>
      <c r="C808" s="223"/>
      <c r="D808" s="223"/>
      <c r="E808" s="223"/>
      <c r="G808" s="222"/>
      <c r="H808" s="222"/>
      <c r="I808" s="222"/>
      <c r="J808" s="222"/>
      <c r="K808" s="222"/>
      <c r="L808" s="222"/>
    </row>
    <row r="809" spans="2:12">
      <c r="B809" s="223"/>
      <c r="C809" s="223"/>
      <c r="D809" s="223"/>
      <c r="E809" s="223"/>
      <c r="G809" s="222"/>
      <c r="H809" s="222"/>
      <c r="I809" s="222"/>
      <c r="J809" s="222"/>
      <c r="K809" s="222"/>
      <c r="L809" s="222"/>
    </row>
    <row r="810" spans="2:12">
      <c r="B810" s="223"/>
      <c r="C810" s="223"/>
      <c r="D810" s="223"/>
      <c r="E810" s="223"/>
      <c r="G810" s="222"/>
      <c r="H810" s="222"/>
      <c r="I810" s="222"/>
      <c r="J810" s="222"/>
      <c r="K810" s="222"/>
      <c r="L810" s="222"/>
    </row>
    <row r="811" spans="2:12">
      <c r="B811" s="223"/>
      <c r="C811" s="223"/>
      <c r="D811" s="223"/>
      <c r="E811" s="223"/>
      <c r="G811" s="222"/>
      <c r="H811" s="222"/>
      <c r="I811" s="222"/>
      <c r="J811" s="222"/>
      <c r="K811" s="222"/>
      <c r="L811" s="222"/>
    </row>
    <row r="812" spans="2:12">
      <c r="B812" s="223"/>
      <c r="C812" s="223"/>
      <c r="D812" s="223"/>
      <c r="E812" s="223"/>
      <c r="G812" s="222"/>
      <c r="H812" s="222"/>
      <c r="I812" s="222"/>
      <c r="J812" s="222"/>
      <c r="K812" s="222"/>
      <c r="L812" s="222"/>
    </row>
    <row r="813" spans="2:12">
      <c r="B813" s="223"/>
      <c r="C813" s="223"/>
      <c r="D813" s="223"/>
      <c r="E813" s="223"/>
      <c r="G813" s="222"/>
      <c r="H813" s="222"/>
      <c r="I813" s="222"/>
      <c r="J813" s="222"/>
      <c r="K813" s="222"/>
      <c r="L813" s="222"/>
    </row>
    <row r="814" spans="2:12">
      <c r="B814" s="223"/>
      <c r="C814" s="223"/>
      <c r="D814" s="223"/>
      <c r="E814" s="223"/>
      <c r="G814" s="222"/>
      <c r="H814" s="222"/>
      <c r="I814" s="222"/>
      <c r="J814" s="222"/>
      <c r="K814" s="222"/>
      <c r="L814" s="222"/>
    </row>
    <row r="815" spans="2:12">
      <c r="B815" s="223"/>
      <c r="C815" s="223"/>
      <c r="D815" s="223"/>
      <c r="E815" s="223"/>
      <c r="G815" s="222"/>
      <c r="H815" s="222"/>
      <c r="I815" s="222"/>
      <c r="J815" s="222"/>
      <c r="K815" s="222"/>
      <c r="L815" s="222"/>
    </row>
    <row r="816" spans="2:12">
      <c r="B816" s="223"/>
      <c r="C816" s="223"/>
      <c r="D816" s="223"/>
      <c r="E816" s="223"/>
      <c r="G816" s="222"/>
      <c r="H816" s="222"/>
      <c r="I816" s="222"/>
      <c r="J816" s="222"/>
      <c r="K816" s="222"/>
      <c r="L816" s="222"/>
    </row>
    <row r="817" spans="2:12">
      <c r="B817" s="223"/>
      <c r="C817" s="223"/>
      <c r="D817" s="223"/>
      <c r="E817" s="223"/>
      <c r="G817" s="222"/>
      <c r="H817" s="222"/>
      <c r="I817" s="222"/>
      <c r="J817" s="222"/>
      <c r="K817" s="222"/>
      <c r="L817" s="222"/>
    </row>
    <row r="818" spans="2:12">
      <c r="B818" s="223"/>
      <c r="C818" s="223"/>
      <c r="D818" s="223"/>
      <c r="E818" s="223"/>
      <c r="G818" s="222"/>
      <c r="H818" s="222"/>
      <c r="I818" s="222"/>
      <c r="J818" s="222"/>
      <c r="K818" s="222"/>
      <c r="L818" s="222"/>
    </row>
    <row r="819" spans="2:12">
      <c r="B819" s="223"/>
      <c r="C819" s="223"/>
      <c r="D819" s="223"/>
      <c r="E819" s="223"/>
      <c r="G819" s="222"/>
      <c r="H819" s="222"/>
      <c r="I819" s="222"/>
      <c r="J819" s="222"/>
      <c r="K819" s="222"/>
      <c r="L819" s="222"/>
    </row>
    <row r="820" spans="2:12">
      <c r="B820" s="223"/>
      <c r="C820" s="223"/>
      <c r="D820" s="223"/>
      <c r="E820" s="223"/>
      <c r="G820" s="222"/>
      <c r="H820" s="222"/>
      <c r="I820" s="222"/>
      <c r="J820" s="222"/>
      <c r="K820" s="222"/>
      <c r="L820" s="222"/>
    </row>
    <row r="821" spans="2:12">
      <c r="B821" s="223"/>
      <c r="C821" s="223"/>
      <c r="D821" s="223"/>
      <c r="E821" s="223"/>
      <c r="G821" s="222"/>
      <c r="H821" s="222"/>
      <c r="I821" s="222"/>
      <c r="J821" s="222"/>
      <c r="K821" s="222"/>
      <c r="L821" s="222"/>
    </row>
    <row r="822" spans="2:12">
      <c r="B822" s="223"/>
      <c r="C822" s="223"/>
      <c r="D822" s="223"/>
      <c r="E822" s="223"/>
      <c r="G822" s="222"/>
      <c r="H822" s="222"/>
      <c r="I822" s="222"/>
      <c r="J822" s="222"/>
      <c r="K822" s="222"/>
      <c r="L822" s="222"/>
    </row>
    <row r="823" spans="2:12">
      <c r="G823" s="222"/>
      <c r="H823" s="222"/>
      <c r="I823" s="222"/>
      <c r="J823" s="222"/>
      <c r="K823" s="222"/>
      <c r="L823" s="222"/>
    </row>
    <row r="824" spans="2:12">
      <c r="G824" s="222"/>
      <c r="H824" s="222"/>
      <c r="I824" s="222"/>
      <c r="J824" s="222"/>
      <c r="K824" s="222"/>
      <c r="L824" s="222"/>
    </row>
    <row r="825" spans="2:12">
      <c r="G825" s="222"/>
      <c r="H825" s="222"/>
      <c r="I825" s="222"/>
      <c r="J825" s="222"/>
      <c r="K825" s="222"/>
      <c r="L825" s="222"/>
    </row>
    <row r="826" spans="2:12">
      <c r="G826" s="222"/>
      <c r="H826" s="222"/>
      <c r="I826" s="222"/>
      <c r="J826" s="222"/>
      <c r="K826" s="222"/>
      <c r="L826" s="222"/>
    </row>
    <row r="827" spans="2:12">
      <c r="G827" s="222"/>
      <c r="H827" s="222"/>
      <c r="I827" s="222"/>
      <c r="J827" s="222"/>
      <c r="K827" s="222"/>
      <c r="L827" s="222"/>
    </row>
    <row r="828" spans="2:12">
      <c r="G828" s="222"/>
      <c r="H828" s="222"/>
      <c r="I828" s="222"/>
      <c r="J828" s="222"/>
      <c r="K828" s="222"/>
      <c r="L828" s="222"/>
    </row>
    <row r="829" spans="2:12">
      <c r="G829" s="222"/>
      <c r="H829" s="222"/>
      <c r="I829" s="222"/>
      <c r="J829" s="222"/>
      <c r="K829" s="222"/>
      <c r="L829" s="222"/>
    </row>
    <row r="830" spans="2:12">
      <c r="G830" s="222"/>
      <c r="H830" s="222"/>
      <c r="I830" s="222"/>
      <c r="J830" s="222"/>
      <c r="K830" s="222"/>
      <c r="L830" s="222"/>
    </row>
  </sheetData>
  <mergeCells count="534">
    <mergeCell ref="B1:E1"/>
    <mergeCell ref="G1:L1"/>
    <mergeCell ref="B2:E2"/>
    <mergeCell ref="I2:L2"/>
    <mergeCell ref="I3:K4"/>
    <mergeCell ref="D4:D5"/>
    <mergeCell ref="E4:E5"/>
    <mergeCell ref="H5:L5"/>
    <mergeCell ref="D6:D7"/>
    <mergeCell ref="E6:E7"/>
    <mergeCell ref="G7:L7"/>
    <mergeCell ref="D8:D9"/>
    <mergeCell ref="E8:E9"/>
    <mergeCell ref="C10:C11"/>
    <mergeCell ref="D10:D11"/>
    <mergeCell ref="E10:E11"/>
    <mergeCell ref="I10:I15"/>
    <mergeCell ref="D12:D13"/>
    <mergeCell ref="E12:E13"/>
    <mergeCell ref="D14:D15"/>
    <mergeCell ref="E14:E15"/>
    <mergeCell ref="D16:D17"/>
    <mergeCell ref="E16:E17"/>
    <mergeCell ref="I17:I20"/>
    <mergeCell ref="D18:D19"/>
    <mergeCell ref="E18:E19"/>
    <mergeCell ref="D20:D21"/>
    <mergeCell ref="E20:E21"/>
    <mergeCell ref="D22:D23"/>
    <mergeCell ref="E22:E23"/>
    <mergeCell ref="I22:I31"/>
    <mergeCell ref="J23:J29"/>
    <mergeCell ref="D24:D25"/>
    <mergeCell ref="E24:E25"/>
    <mergeCell ref="D26:D27"/>
    <mergeCell ref="E26:E27"/>
    <mergeCell ref="D28:D29"/>
    <mergeCell ref="E28:E29"/>
    <mergeCell ref="E30:E31"/>
    <mergeCell ref="E32:E33"/>
    <mergeCell ref="I33:I42"/>
    <mergeCell ref="D34:D35"/>
    <mergeCell ref="E34:E35"/>
    <mergeCell ref="D36:D37"/>
    <mergeCell ref="E36:E37"/>
    <mergeCell ref="D38:D39"/>
    <mergeCell ref="E38:E39"/>
    <mergeCell ref="D40:D41"/>
    <mergeCell ref="J49:J51"/>
    <mergeCell ref="D50:D51"/>
    <mergeCell ref="E50:E51"/>
    <mergeCell ref="D52:D53"/>
    <mergeCell ref="E52:E53"/>
    <mergeCell ref="J52:J55"/>
    <mergeCell ref="D54:D55"/>
    <mergeCell ref="E54:E55"/>
    <mergeCell ref="E40:E41"/>
    <mergeCell ref="D42:D43"/>
    <mergeCell ref="E42:E43"/>
    <mergeCell ref="D44:D45"/>
    <mergeCell ref="E44:E45"/>
    <mergeCell ref="I44:I57"/>
    <mergeCell ref="D46:D47"/>
    <mergeCell ref="E46:E47"/>
    <mergeCell ref="D48:D49"/>
    <mergeCell ref="E48:E49"/>
    <mergeCell ref="D64:D65"/>
    <mergeCell ref="E64:E65"/>
    <mergeCell ref="J64:J73"/>
    <mergeCell ref="E66:E67"/>
    <mergeCell ref="E68:E69"/>
    <mergeCell ref="E70:E71"/>
    <mergeCell ref="E72:E73"/>
    <mergeCell ref="D56:D57"/>
    <mergeCell ref="E56:E57"/>
    <mergeCell ref="D58:D59"/>
    <mergeCell ref="E58:E59"/>
    <mergeCell ref="I59:I87"/>
    <mergeCell ref="J59:J63"/>
    <mergeCell ref="D60:D61"/>
    <mergeCell ref="E60:E61"/>
    <mergeCell ref="D62:D63"/>
    <mergeCell ref="E62:E63"/>
    <mergeCell ref="E74:E75"/>
    <mergeCell ref="J74:J84"/>
    <mergeCell ref="E76:E77"/>
    <mergeCell ref="E78:E79"/>
    <mergeCell ref="E80:E81"/>
    <mergeCell ref="E82:E83"/>
    <mergeCell ref="E84:E85"/>
    <mergeCell ref="E114:E115"/>
    <mergeCell ref="J85:J87"/>
    <mergeCell ref="E86:E87"/>
    <mergeCell ref="D100:D101"/>
    <mergeCell ref="E100:E101"/>
    <mergeCell ref="D102:D103"/>
    <mergeCell ref="E102:E103"/>
    <mergeCell ref="D104:D105"/>
    <mergeCell ref="E104:E105"/>
    <mergeCell ref="E88:E89"/>
    <mergeCell ref="I89:I102"/>
    <mergeCell ref="E90:E91"/>
    <mergeCell ref="E92:E93"/>
    <mergeCell ref="D94:D95"/>
    <mergeCell ref="E94:E95"/>
    <mergeCell ref="D96:D97"/>
    <mergeCell ref="E96:E97"/>
    <mergeCell ref="D98:D99"/>
    <mergeCell ref="E98:E99"/>
    <mergeCell ref="J104:J107"/>
    <mergeCell ref="D106:D107"/>
    <mergeCell ref="E106:E107"/>
    <mergeCell ref="D116:D120"/>
    <mergeCell ref="E116:E120"/>
    <mergeCell ref="I117:I137"/>
    <mergeCell ref="D129:D130"/>
    <mergeCell ref="E129:E130"/>
    <mergeCell ref="I104:I115"/>
    <mergeCell ref="J117:J122"/>
    <mergeCell ref="D121:D122"/>
    <mergeCell ref="E121:E122"/>
    <mergeCell ref="D123:D124"/>
    <mergeCell ref="E123:E124"/>
    <mergeCell ref="J123:J129"/>
    <mergeCell ref="D125:D126"/>
    <mergeCell ref="E125:E126"/>
    <mergeCell ref="D127:D128"/>
    <mergeCell ref="E127:E128"/>
    <mergeCell ref="D108:D109"/>
    <mergeCell ref="E108:E109"/>
    <mergeCell ref="J108:J113"/>
    <mergeCell ref="D110:D111"/>
    <mergeCell ref="E110:E111"/>
    <mergeCell ref="D112:D113"/>
    <mergeCell ref="E112:E113"/>
    <mergeCell ref="D114:D115"/>
    <mergeCell ref="E139:E140"/>
    <mergeCell ref="I139:I156"/>
    <mergeCell ref="E141:E142"/>
    <mergeCell ref="J141:J147"/>
    <mergeCell ref="E143:E144"/>
    <mergeCell ref="E145:E146"/>
    <mergeCell ref="J130:J137"/>
    <mergeCell ref="D131:D132"/>
    <mergeCell ref="E131:E132"/>
    <mergeCell ref="D133:D134"/>
    <mergeCell ref="E133:E134"/>
    <mergeCell ref="D135:D136"/>
    <mergeCell ref="E135:E136"/>
    <mergeCell ref="E137:E138"/>
    <mergeCell ref="D154:D155"/>
    <mergeCell ref="E154:E155"/>
    <mergeCell ref="D156:D157"/>
    <mergeCell ref="E156:E157"/>
    <mergeCell ref="D158:D159"/>
    <mergeCell ref="E158:E159"/>
    <mergeCell ref="D147:D149"/>
    <mergeCell ref="E147:E149"/>
    <mergeCell ref="D150:D151"/>
    <mergeCell ref="E150:E151"/>
    <mergeCell ref="D152:D153"/>
    <mergeCell ref="E152:E153"/>
    <mergeCell ref="J167:J174"/>
    <mergeCell ref="D168:D169"/>
    <mergeCell ref="E168:E169"/>
    <mergeCell ref="D170:D171"/>
    <mergeCell ref="E170:E171"/>
    <mergeCell ref="D172:D173"/>
    <mergeCell ref="E172:E173"/>
    <mergeCell ref="D174:D175"/>
    <mergeCell ref="E174:E175"/>
    <mergeCell ref="I158:I215"/>
    <mergeCell ref="J159:J165"/>
    <mergeCell ref="D160:D161"/>
    <mergeCell ref="E160:E161"/>
    <mergeCell ref="D162:D163"/>
    <mergeCell ref="E162:E163"/>
    <mergeCell ref="D164:D165"/>
    <mergeCell ref="E164:E165"/>
    <mergeCell ref="D166:D167"/>
    <mergeCell ref="E166:E167"/>
    <mergeCell ref="D176:D177"/>
    <mergeCell ref="E176:E177"/>
    <mergeCell ref="J176:J185"/>
    <mergeCell ref="D178:D179"/>
    <mergeCell ref="E178:E179"/>
    <mergeCell ref="D180:D181"/>
    <mergeCell ref="E180:E181"/>
    <mergeCell ref="D182:D183"/>
    <mergeCell ref="E182:E183"/>
    <mergeCell ref="D184:D185"/>
    <mergeCell ref="E196:E197"/>
    <mergeCell ref="E198:E199"/>
    <mergeCell ref="J198:J207"/>
    <mergeCell ref="K199:L199"/>
    <mergeCell ref="E200:E201"/>
    <mergeCell ref="E202:E203"/>
    <mergeCell ref="E184:E185"/>
    <mergeCell ref="D186:D187"/>
    <mergeCell ref="E186:E187"/>
    <mergeCell ref="J187:J197"/>
    <mergeCell ref="D188:D189"/>
    <mergeCell ref="E188:E189"/>
    <mergeCell ref="D190:D191"/>
    <mergeCell ref="E190:E191"/>
    <mergeCell ref="D192:D193"/>
    <mergeCell ref="E192:E193"/>
    <mergeCell ref="J208:J214"/>
    <mergeCell ref="D210:D211"/>
    <mergeCell ref="E210:E211"/>
    <mergeCell ref="D212:D213"/>
    <mergeCell ref="E212:E213"/>
    <mergeCell ref="D214:D215"/>
    <mergeCell ref="E214:E215"/>
    <mergeCell ref="D204:D205"/>
    <mergeCell ref="E204:E205"/>
    <mergeCell ref="D206:D207"/>
    <mergeCell ref="E206:E207"/>
    <mergeCell ref="D208:D209"/>
    <mergeCell ref="E208:E209"/>
    <mergeCell ref="D216:D217"/>
    <mergeCell ref="E216:E217"/>
    <mergeCell ref="I217:I246"/>
    <mergeCell ref="J217:J224"/>
    <mergeCell ref="D218:D219"/>
    <mergeCell ref="E218:E219"/>
    <mergeCell ref="D220:D221"/>
    <mergeCell ref="E220:E221"/>
    <mergeCell ref="D222:D223"/>
    <mergeCell ref="E222:E223"/>
    <mergeCell ref="E232:E233"/>
    <mergeCell ref="J232:J238"/>
    <mergeCell ref="E234:E235"/>
    <mergeCell ref="E236:E237"/>
    <mergeCell ref="D238:D239"/>
    <mergeCell ref="E238:E239"/>
    <mergeCell ref="D224:D225"/>
    <mergeCell ref="E224:E225"/>
    <mergeCell ref="J225:J231"/>
    <mergeCell ref="D226:D227"/>
    <mergeCell ref="E226:E227"/>
    <mergeCell ref="D228:D229"/>
    <mergeCell ref="E228:E229"/>
    <mergeCell ref="E230:E231"/>
    <mergeCell ref="D246:D247"/>
    <mergeCell ref="E246:E247"/>
    <mergeCell ref="D248:D249"/>
    <mergeCell ref="E248:E249"/>
    <mergeCell ref="D250:D251"/>
    <mergeCell ref="E250:E251"/>
    <mergeCell ref="D240:D241"/>
    <mergeCell ref="E240:E241"/>
    <mergeCell ref="J241:J243"/>
    <mergeCell ref="D242:D243"/>
    <mergeCell ref="E242:E243"/>
    <mergeCell ref="D244:D245"/>
    <mergeCell ref="E244:E245"/>
    <mergeCell ref="D258:D259"/>
    <mergeCell ref="E258:E259"/>
    <mergeCell ref="D260:D261"/>
    <mergeCell ref="E260:E261"/>
    <mergeCell ref="D262:D263"/>
    <mergeCell ref="E262:E263"/>
    <mergeCell ref="D252:D253"/>
    <mergeCell ref="E252:E253"/>
    <mergeCell ref="D254:D255"/>
    <mergeCell ref="E254:E255"/>
    <mergeCell ref="D256:D257"/>
    <mergeCell ref="E256:E257"/>
    <mergeCell ref="D270:D271"/>
    <mergeCell ref="E270:E271"/>
    <mergeCell ref="D272:D273"/>
    <mergeCell ref="E272:E273"/>
    <mergeCell ref="D274:D275"/>
    <mergeCell ref="E274:E275"/>
    <mergeCell ref="D264:D265"/>
    <mergeCell ref="E264:E265"/>
    <mergeCell ref="D266:D267"/>
    <mergeCell ref="E266:E267"/>
    <mergeCell ref="D268:D269"/>
    <mergeCell ref="E268:E269"/>
    <mergeCell ref="D282:D283"/>
    <mergeCell ref="E282:E283"/>
    <mergeCell ref="D284:D285"/>
    <mergeCell ref="E284:E285"/>
    <mergeCell ref="D286:D287"/>
    <mergeCell ref="E286:E287"/>
    <mergeCell ref="D276:D277"/>
    <mergeCell ref="E276:E277"/>
    <mergeCell ref="D278:D279"/>
    <mergeCell ref="E278:E279"/>
    <mergeCell ref="D280:D281"/>
    <mergeCell ref="E280:E281"/>
    <mergeCell ref="E294:E314"/>
    <mergeCell ref="E315:E316"/>
    <mergeCell ref="E317:E318"/>
    <mergeCell ref="E319:E320"/>
    <mergeCell ref="D321:D322"/>
    <mergeCell ref="E321:E322"/>
    <mergeCell ref="D288:D289"/>
    <mergeCell ref="E288:E289"/>
    <mergeCell ref="C290:C291"/>
    <mergeCell ref="D290:D291"/>
    <mergeCell ref="E290:E291"/>
    <mergeCell ref="B293:E293"/>
    <mergeCell ref="E329:E331"/>
    <mergeCell ref="E332:E333"/>
    <mergeCell ref="E334:E335"/>
    <mergeCell ref="E336:E337"/>
    <mergeCell ref="E338:E339"/>
    <mergeCell ref="E340:E341"/>
    <mergeCell ref="D323:D324"/>
    <mergeCell ref="E323:E324"/>
    <mergeCell ref="D325:D326"/>
    <mergeCell ref="E325:E326"/>
    <mergeCell ref="D327:D328"/>
    <mergeCell ref="E327:E328"/>
    <mergeCell ref="E350:E351"/>
    <mergeCell ref="E352:E353"/>
    <mergeCell ref="E354:E355"/>
    <mergeCell ref="E356:E357"/>
    <mergeCell ref="E358:E359"/>
    <mergeCell ref="E360:E361"/>
    <mergeCell ref="E342:E343"/>
    <mergeCell ref="E344:E345"/>
    <mergeCell ref="D346:D347"/>
    <mergeCell ref="E346:E347"/>
    <mergeCell ref="D348:D349"/>
    <mergeCell ref="E348:E349"/>
    <mergeCell ref="D374:D375"/>
    <mergeCell ref="E374:E375"/>
    <mergeCell ref="D376:D377"/>
    <mergeCell ref="E376:E377"/>
    <mergeCell ref="D378:D379"/>
    <mergeCell ref="E378:E379"/>
    <mergeCell ref="E362:E363"/>
    <mergeCell ref="E364:E365"/>
    <mergeCell ref="E366:E367"/>
    <mergeCell ref="E368:E369"/>
    <mergeCell ref="E370:E371"/>
    <mergeCell ref="E372:E373"/>
    <mergeCell ref="E388:E389"/>
    <mergeCell ref="D390:D392"/>
    <mergeCell ref="E390:E392"/>
    <mergeCell ref="D393:D395"/>
    <mergeCell ref="E393:E395"/>
    <mergeCell ref="D396:D397"/>
    <mergeCell ref="E396:E397"/>
    <mergeCell ref="D380:D381"/>
    <mergeCell ref="E380:E381"/>
    <mergeCell ref="D382:D383"/>
    <mergeCell ref="E382:E383"/>
    <mergeCell ref="E384:E385"/>
    <mergeCell ref="E386:E387"/>
    <mergeCell ref="D404:D405"/>
    <mergeCell ref="E404:E405"/>
    <mergeCell ref="D406:D407"/>
    <mergeCell ref="E406:E407"/>
    <mergeCell ref="D408:D409"/>
    <mergeCell ref="E408:E409"/>
    <mergeCell ref="D398:D399"/>
    <mergeCell ref="E398:E399"/>
    <mergeCell ref="D400:D401"/>
    <mergeCell ref="E400:E401"/>
    <mergeCell ref="D402:D403"/>
    <mergeCell ref="E402:E403"/>
    <mergeCell ref="D416:D417"/>
    <mergeCell ref="E416:E417"/>
    <mergeCell ref="D418:D419"/>
    <mergeCell ref="E418:E419"/>
    <mergeCell ref="D420:D421"/>
    <mergeCell ref="E420:E421"/>
    <mergeCell ref="D410:D411"/>
    <mergeCell ref="E410:E411"/>
    <mergeCell ref="D412:D413"/>
    <mergeCell ref="E412:E413"/>
    <mergeCell ref="D414:D415"/>
    <mergeCell ref="E414:E415"/>
    <mergeCell ref="D428:D429"/>
    <mergeCell ref="E428:E429"/>
    <mergeCell ref="D430:D431"/>
    <mergeCell ref="E430:E431"/>
    <mergeCell ref="D432:D433"/>
    <mergeCell ref="E432:E433"/>
    <mergeCell ref="D422:D423"/>
    <mergeCell ref="E422:E423"/>
    <mergeCell ref="D424:D425"/>
    <mergeCell ref="E424:E425"/>
    <mergeCell ref="D426:D427"/>
    <mergeCell ref="E426:E427"/>
    <mergeCell ref="D440:D441"/>
    <mergeCell ref="E440:E441"/>
    <mergeCell ref="D442:D443"/>
    <mergeCell ref="E442:E443"/>
    <mergeCell ref="D444:D445"/>
    <mergeCell ref="E444:E445"/>
    <mergeCell ref="D434:D435"/>
    <mergeCell ref="E434:E435"/>
    <mergeCell ref="D436:D437"/>
    <mergeCell ref="E436:E437"/>
    <mergeCell ref="D438:D439"/>
    <mergeCell ref="E438:E439"/>
    <mergeCell ref="D452:D461"/>
    <mergeCell ref="E452:E461"/>
    <mergeCell ref="D462:D463"/>
    <mergeCell ref="E462:E463"/>
    <mergeCell ref="D464:D465"/>
    <mergeCell ref="E464:E465"/>
    <mergeCell ref="D446:D447"/>
    <mergeCell ref="E446:E447"/>
    <mergeCell ref="D448:D449"/>
    <mergeCell ref="E448:E449"/>
    <mergeCell ref="D450:D451"/>
    <mergeCell ref="E450:E451"/>
    <mergeCell ref="D472:D473"/>
    <mergeCell ref="E472:E473"/>
    <mergeCell ref="D474:D475"/>
    <mergeCell ref="E474:E475"/>
    <mergeCell ref="C476:C477"/>
    <mergeCell ref="D476:D477"/>
    <mergeCell ref="E476:E477"/>
    <mergeCell ref="D466:D467"/>
    <mergeCell ref="E466:E467"/>
    <mergeCell ref="D468:D469"/>
    <mergeCell ref="E468:E469"/>
    <mergeCell ref="D470:D471"/>
    <mergeCell ref="E470:E471"/>
    <mergeCell ref="C484:C485"/>
    <mergeCell ref="D484:D485"/>
    <mergeCell ref="E484:E485"/>
    <mergeCell ref="D486:D487"/>
    <mergeCell ref="E486:E487"/>
    <mergeCell ref="D488:D489"/>
    <mergeCell ref="E488:E489"/>
    <mergeCell ref="C478:C479"/>
    <mergeCell ref="D478:D479"/>
    <mergeCell ref="E478:E479"/>
    <mergeCell ref="B481:E481"/>
    <mergeCell ref="C482:C483"/>
    <mergeCell ref="D482:D483"/>
    <mergeCell ref="E482:E483"/>
    <mergeCell ref="D496:D497"/>
    <mergeCell ref="E496:E497"/>
    <mergeCell ref="D498:D499"/>
    <mergeCell ref="E498:E499"/>
    <mergeCell ref="D500:D501"/>
    <mergeCell ref="E500:E501"/>
    <mergeCell ref="D490:D491"/>
    <mergeCell ref="E490:E491"/>
    <mergeCell ref="D492:D493"/>
    <mergeCell ref="E492:E493"/>
    <mergeCell ref="D494:D495"/>
    <mergeCell ref="E494:E495"/>
    <mergeCell ref="D508:D509"/>
    <mergeCell ref="E508:E509"/>
    <mergeCell ref="D510:D511"/>
    <mergeCell ref="E510:E511"/>
    <mergeCell ref="D512:D513"/>
    <mergeCell ref="E512:E513"/>
    <mergeCell ref="D502:D503"/>
    <mergeCell ref="E502:E503"/>
    <mergeCell ref="D504:D505"/>
    <mergeCell ref="E504:E505"/>
    <mergeCell ref="D506:D507"/>
    <mergeCell ref="E506:E507"/>
    <mergeCell ref="D520:D521"/>
    <mergeCell ref="E520:E521"/>
    <mergeCell ref="D522:D523"/>
    <mergeCell ref="E522:E523"/>
    <mergeCell ref="D524:D525"/>
    <mergeCell ref="E524:E525"/>
    <mergeCell ref="D514:D515"/>
    <mergeCell ref="E514:E515"/>
    <mergeCell ref="D516:D517"/>
    <mergeCell ref="E516:E517"/>
    <mergeCell ref="D518:D519"/>
    <mergeCell ref="E518:E519"/>
    <mergeCell ref="D532:D533"/>
    <mergeCell ref="E532:E533"/>
    <mergeCell ref="E534:E535"/>
    <mergeCell ref="D536:D537"/>
    <mergeCell ref="E536:E537"/>
    <mergeCell ref="E538:E539"/>
    <mergeCell ref="D526:D527"/>
    <mergeCell ref="E526:E527"/>
    <mergeCell ref="D528:D529"/>
    <mergeCell ref="E528:E529"/>
    <mergeCell ref="D530:D531"/>
    <mergeCell ref="E530:E531"/>
    <mergeCell ref="D552:D553"/>
    <mergeCell ref="E552:E553"/>
    <mergeCell ref="D554:D555"/>
    <mergeCell ref="E554:E555"/>
    <mergeCell ref="D556:D557"/>
    <mergeCell ref="E556:E557"/>
    <mergeCell ref="E540:E541"/>
    <mergeCell ref="E542:E543"/>
    <mergeCell ref="E544:E545"/>
    <mergeCell ref="E546:E547"/>
    <mergeCell ref="E548:E549"/>
    <mergeCell ref="E550:E551"/>
    <mergeCell ref="D564:D565"/>
    <mergeCell ref="E564:E565"/>
    <mergeCell ref="D566:D567"/>
    <mergeCell ref="E566:E567"/>
    <mergeCell ref="D568:D569"/>
    <mergeCell ref="E568:E569"/>
    <mergeCell ref="D558:D559"/>
    <mergeCell ref="E558:E559"/>
    <mergeCell ref="D560:D561"/>
    <mergeCell ref="E560:E561"/>
    <mergeCell ref="D562:D563"/>
    <mergeCell ref="E562:E563"/>
    <mergeCell ref="D576:D577"/>
    <mergeCell ref="E576:E577"/>
    <mergeCell ref="D578:D579"/>
    <mergeCell ref="E578:E579"/>
    <mergeCell ref="D580:D581"/>
    <mergeCell ref="E580:E581"/>
    <mergeCell ref="D570:D571"/>
    <mergeCell ref="E570:E571"/>
    <mergeCell ref="D572:D573"/>
    <mergeCell ref="E572:E573"/>
    <mergeCell ref="D574:D575"/>
    <mergeCell ref="E574:E575"/>
    <mergeCell ref="C590:C591"/>
    <mergeCell ref="D590:D591"/>
    <mergeCell ref="E590:E591"/>
    <mergeCell ref="E582:E583"/>
    <mergeCell ref="E584:E585"/>
    <mergeCell ref="D586:D587"/>
    <mergeCell ref="E586:E587"/>
    <mergeCell ref="D588:D589"/>
    <mergeCell ref="E588:E589"/>
  </mergeCells>
  <hyperlinks>
    <hyperlink ref="C111" r:id="rId1" display="http://unstats.un.org/unsd/cr/registry/regcs.asp?Cl=16&amp;Lg=1&amp;Co=3811" xr:uid="{72575A6E-4768-494E-9B53-FF5EFFBE6849}"/>
    <hyperlink ref="C112" r:id="rId2" display="http://unstats.un.org/unsd/cr/registry/regcs.asp?Cl=16&amp;Lg=1&amp;Co=3812" xr:uid="{602A7632-2276-4DCB-9441-994FF0E1C1AE}"/>
    <hyperlink ref="C113" r:id="rId3" display="http://unstats.un.org/unsd/cr/registry/regcs.asp?Cl=16&amp;Lg=1&amp;Co=3813" xr:uid="{16DB1AC9-38C2-4298-91B3-FE693756A24A}"/>
    <hyperlink ref="C115" r:id="rId4" display="http://unstats.un.org/unsd/cr/registry/regcs.asp?Cl=16&amp;Lg=1&amp;Co=3814" xr:uid="{27DA3CF4-78E8-475F-94EC-5F57DA8F0B18}"/>
    <hyperlink ref="C116" r:id="rId5" display="http://unstats.un.org/unsd/cr/registry/regcs.asp?Cl=16&amp;Lg=1&amp;Co=3816" xr:uid="{B1468C45-476C-4E48-9605-B8E72AEDC132}"/>
    <hyperlink ref="D111" r:id="rId6" display="http://unstats.un.org/unsd/cr/registry/regcs.asp?Cl=16&amp;Lg=1&amp;Co=38112" xr:uid="{156FFD93-ED88-458D-ABDE-DBDCE73EF37A}"/>
    <hyperlink ref="B35" r:id="rId7" display="http://unstats.un.org/unsd/cr/registry/regcs.asp?Cl=16&amp;Lg=1&amp;Co=312" xr:uid="{3669898E-8906-453E-9B51-85CE55119F18}"/>
    <hyperlink ref="B48" r:id="rId8" display="http://unstats.un.org/unsd/cr/registry/regcs.asp?Cl=16&amp;Lg=1&amp;Co=316" xr:uid="{EA0AB8C5-B071-475F-9236-36E70C8F519A}"/>
    <hyperlink ref="B55" r:id="rId9" display="http://unstats.un.org/unsd/cr/registry/regcs.asp?Cl=16&amp;Lg=1&amp;Co=317" xr:uid="{EC0A9599-19B1-4CB8-898F-B822AC0D4F6D}"/>
    <hyperlink ref="D22" r:id="rId10" display="http://unstats.un.org/unsd/cr/registry/regcs.asp?Cl=16&amp;Lg=1&amp;Co=31100" xr:uid="{2B8914EE-D6D1-4E4B-B818-DCBDB44FB1BE}"/>
    <hyperlink ref="B21" r:id="rId11" display="http://unstats.un.org/unsd/cr/registry/regcs.asp?Cl=16&amp;Lg=1&amp;Co=311" xr:uid="{AA40004F-0919-4E93-95D7-24740001D42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B457-1D47-48FF-B487-35D0FF7F3C73}">
  <dimension ref="A1:M24"/>
  <sheetViews>
    <sheetView workbookViewId="0">
      <selection activeCell="B29" sqref="B29"/>
    </sheetView>
  </sheetViews>
  <sheetFormatPr defaultRowHeight="14"/>
  <cols>
    <col min="1" max="1" width="4.08984375" style="433" customWidth="1"/>
  </cols>
  <sheetData>
    <row r="1" spans="1:13" ht="14.5">
      <c r="A1" s="434" t="s">
        <v>2178</v>
      </c>
      <c r="B1" s="290"/>
      <c r="C1" s="290"/>
      <c r="D1" s="290"/>
      <c r="E1" s="290"/>
      <c r="F1" s="290"/>
      <c r="G1" s="290"/>
      <c r="H1" s="291"/>
      <c r="I1" s="291"/>
      <c r="J1" s="291"/>
      <c r="K1" s="291"/>
      <c r="L1" s="291"/>
      <c r="M1" s="291"/>
    </row>
    <row r="2" spans="1:13" ht="14.5">
      <c r="A2" s="432">
        <v>1</v>
      </c>
      <c r="B2" s="291" t="s">
        <v>2179</v>
      </c>
      <c r="C2" s="291"/>
      <c r="D2" s="291"/>
      <c r="E2" s="291"/>
      <c r="F2" s="291"/>
      <c r="G2" s="291"/>
      <c r="H2" s="291"/>
      <c r="I2" s="291"/>
      <c r="J2" s="291"/>
      <c r="K2" s="291"/>
      <c r="L2" s="291"/>
      <c r="M2" s="291"/>
    </row>
    <row r="3" spans="1:13" ht="14.5">
      <c r="A3" s="432">
        <v>2</v>
      </c>
      <c r="B3" s="291" t="s">
        <v>2180</v>
      </c>
      <c r="C3" s="291"/>
      <c r="D3" s="291"/>
      <c r="E3" s="291"/>
      <c r="F3" s="291"/>
      <c r="G3" s="291"/>
      <c r="H3" s="291"/>
      <c r="I3" s="291"/>
      <c r="J3" s="291"/>
      <c r="K3" s="291"/>
      <c r="L3" s="291"/>
      <c r="M3" s="291"/>
    </row>
    <row r="4" spans="1:13" ht="14.5">
      <c r="A4" s="432">
        <v>3</v>
      </c>
      <c r="B4" s="291" t="s">
        <v>2181</v>
      </c>
      <c r="C4" s="291"/>
      <c r="D4" s="291"/>
      <c r="E4" s="291"/>
      <c r="F4" s="291"/>
      <c r="G4" s="291"/>
      <c r="H4" s="291"/>
      <c r="I4" s="291"/>
      <c r="J4" s="291"/>
      <c r="K4" s="291"/>
      <c r="L4" s="291"/>
      <c r="M4" s="291"/>
    </row>
    <row r="5" spans="1:13" ht="14.5">
      <c r="A5" s="432">
        <v>4</v>
      </c>
      <c r="B5" s="291" t="s">
        <v>2182</v>
      </c>
      <c r="C5" s="291"/>
      <c r="D5" s="291"/>
      <c r="E5" s="291"/>
      <c r="F5" s="291"/>
      <c r="G5" s="291"/>
      <c r="H5" s="291"/>
      <c r="I5" s="291"/>
      <c r="J5" s="291"/>
      <c r="K5" s="291"/>
      <c r="L5" s="291"/>
      <c r="M5" s="291"/>
    </row>
    <row r="6" spans="1:13" ht="14.5">
      <c r="A6" s="432">
        <v>5</v>
      </c>
      <c r="B6" s="291" t="s">
        <v>2183</v>
      </c>
      <c r="C6" s="291"/>
      <c r="D6" s="291"/>
      <c r="E6" s="291"/>
      <c r="F6" s="291"/>
      <c r="G6" s="291"/>
      <c r="H6" s="291"/>
      <c r="I6" s="291"/>
      <c r="J6" s="291"/>
      <c r="K6" s="291"/>
      <c r="L6" s="291"/>
      <c r="M6" s="291"/>
    </row>
    <row r="7" spans="1:13" ht="14.5">
      <c r="A7" s="432">
        <v>6</v>
      </c>
      <c r="B7" s="291" t="s">
        <v>2184</v>
      </c>
      <c r="C7" s="291"/>
      <c r="D7" s="291"/>
      <c r="E7" s="291"/>
      <c r="F7" s="291"/>
      <c r="G7" s="291"/>
      <c r="H7" s="291"/>
      <c r="I7" s="291"/>
      <c r="J7" s="291"/>
      <c r="K7" s="291"/>
      <c r="L7" s="291"/>
      <c r="M7" s="291"/>
    </row>
    <row r="8" spans="1:13" ht="14.5">
      <c r="A8" s="432">
        <v>7</v>
      </c>
      <c r="B8" s="291" t="s">
        <v>2185</v>
      </c>
      <c r="C8" s="291"/>
      <c r="D8" s="291"/>
      <c r="E8" s="291"/>
      <c r="F8" s="291"/>
      <c r="G8" s="291"/>
      <c r="H8" s="291"/>
      <c r="I8" s="291"/>
      <c r="J8" s="291"/>
      <c r="K8" s="291"/>
      <c r="L8" s="291"/>
      <c r="M8" s="291"/>
    </row>
    <row r="9" spans="1:13" ht="14.5">
      <c r="A9" s="432">
        <v>8</v>
      </c>
      <c r="B9" s="291" t="s">
        <v>2186</v>
      </c>
      <c r="C9" s="291"/>
      <c r="D9" s="291"/>
      <c r="E9" s="291"/>
      <c r="F9" s="291"/>
      <c r="G9" s="291"/>
      <c r="H9" s="291"/>
      <c r="I9" s="291"/>
      <c r="J9" s="291"/>
      <c r="K9" s="291"/>
      <c r="L9" s="291"/>
      <c r="M9" s="291"/>
    </row>
    <row r="10" spans="1:13" ht="14.5">
      <c r="A10" s="432">
        <v>9</v>
      </c>
      <c r="B10" s="291" t="s">
        <v>2187</v>
      </c>
      <c r="C10" s="291"/>
      <c r="D10" s="291"/>
      <c r="E10" s="291"/>
      <c r="F10" s="291"/>
      <c r="G10" s="291"/>
      <c r="H10" s="291"/>
      <c r="I10" s="291"/>
      <c r="J10" s="291"/>
      <c r="K10" s="291"/>
      <c r="L10" s="291"/>
      <c r="M10" s="291"/>
    </row>
    <row r="11" spans="1:13" ht="14.5">
      <c r="A11" s="432">
        <v>10</v>
      </c>
      <c r="B11" s="291" t="s">
        <v>2188</v>
      </c>
      <c r="C11" s="291"/>
      <c r="D11" s="291"/>
      <c r="E11" s="291"/>
      <c r="F11" s="291"/>
      <c r="G11" s="291"/>
      <c r="H11" s="291"/>
      <c r="I11" s="291"/>
      <c r="J11" s="291"/>
      <c r="K11" s="291"/>
      <c r="L11" s="291"/>
      <c r="M11" s="291"/>
    </row>
    <row r="12" spans="1:13" ht="14.5">
      <c r="A12" s="432">
        <v>11</v>
      </c>
      <c r="B12" s="291" t="s">
        <v>2189</v>
      </c>
      <c r="C12" s="291"/>
      <c r="D12" s="291"/>
      <c r="E12" s="291"/>
      <c r="F12" s="291"/>
      <c r="G12" s="291"/>
      <c r="H12" s="291"/>
      <c r="I12" s="291"/>
      <c r="J12" s="291"/>
      <c r="K12" s="291"/>
      <c r="L12" s="291"/>
      <c r="M12" s="291"/>
    </row>
    <row r="13" spans="1:13" ht="14.5">
      <c r="A13" s="432">
        <v>12</v>
      </c>
      <c r="B13" s="291" t="s">
        <v>2190</v>
      </c>
      <c r="C13" s="291"/>
      <c r="D13" s="291"/>
      <c r="E13" s="291"/>
      <c r="F13" s="291"/>
      <c r="G13" s="291"/>
      <c r="H13" s="291"/>
      <c r="I13" s="291"/>
      <c r="J13" s="291"/>
      <c r="K13" s="291"/>
      <c r="L13" s="291"/>
      <c r="M13" s="291"/>
    </row>
    <row r="14" spans="1:13" ht="14.5">
      <c r="A14" s="432">
        <v>13</v>
      </c>
      <c r="B14" s="291" t="s">
        <v>2191</v>
      </c>
      <c r="C14" s="291"/>
      <c r="D14" s="291"/>
      <c r="E14" s="291"/>
      <c r="F14" s="291"/>
      <c r="G14" s="291"/>
      <c r="H14" s="291"/>
      <c r="I14" s="291"/>
      <c r="J14" s="291"/>
      <c r="K14" s="291"/>
      <c r="L14" s="291"/>
      <c r="M14" s="291"/>
    </row>
    <row r="15" spans="1:13" ht="14.5">
      <c r="A15" s="432">
        <v>14</v>
      </c>
      <c r="B15" s="291" t="s">
        <v>2192</v>
      </c>
      <c r="C15" s="291"/>
      <c r="D15" s="291"/>
      <c r="E15" s="291"/>
      <c r="F15" s="291"/>
      <c r="G15" s="291"/>
      <c r="H15" s="291"/>
      <c r="I15" s="291"/>
      <c r="J15" s="291"/>
      <c r="K15" s="291"/>
      <c r="L15" s="291"/>
      <c r="M15" s="291"/>
    </row>
    <row r="16" spans="1:13" ht="14.5">
      <c r="A16" s="432">
        <v>15</v>
      </c>
      <c r="B16" s="291" t="s">
        <v>2193</v>
      </c>
      <c r="C16" s="291"/>
      <c r="D16" s="291"/>
      <c r="E16" s="291"/>
      <c r="F16" s="291"/>
      <c r="G16" s="291"/>
      <c r="H16" s="291"/>
      <c r="I16" s="291"/>
      <c r="J16" s="291"/>
      <c r="K16" s="291"/>
      <c r="L16" s="291"/>
      <c r="M16" s="291"/>
    </row>
    <row r="17" spans="1:13" ht="14.5">
      <c r="A17" s="432"/>
      <c r="B17" s="291"/>
      <c r="C17" s="291"/>
      <c r="D17" s="291"/>
      <c r="E17" s="291"/>
      <c r="F17" s="291"/>
      <c r="G17" s="291"/>
      <c r="H17" s="291"/>
      <c r="I17" s="291"/>
      <c r="J17" s="291"/>
      <c r="K17" s="291"/>
      <c r="L17" s="291"/>
      <c r="M17" s="291"/>
    </row>
    <row r="18" spans="1:13" ht="14.5">
      <c r="A18" s="434" t="s">
        <v>2194</v>
      </c>
      <c r="B18" s="290"/>
      <c r="C18" s="290"/>
      <c r="D18" s="290"/>
      <c r="E18" s="290"/>
      <c r="F18" s="290"/>
      <c r="G18" s="290"/>
      <c r="H18" s="291"/>
      <c r="I18" s="291"/>
      <c r="J18" s="291"/>
      <c r="K18" s="291"/>
      <c r="L18" s="291"/>
      <c r="M18" s="291"/>
    </row>
    <row r="19" spans="1:13" ht="14.5">
      <c r="A19" s="432">
        <v>1</v>
      </c>
      <c r="B19" s="291" t="s">
        <v>2195</v>
      </c>
      <c r="C19" s="291"/>
      <c r="D19" s="291"/>
      <c r="E19" s="291"/>
      <c r="F19" s="291"/>
      <c r="G19" s="291"/>
      <c r="H19" s="291"/>
      <c r="I19" s="291"/>
      <c r="J19" s="291"/>
      <c r="K19" s="291"/>
      <c r="L19" s="291"/>
      <c r="M19" s="291"/>
    </row>
    <row r="20" spans="1:13" ht="14.5">
      <c r="A20" s="432">
        <v>2</v>
      </c>
      <c r="B20" s="291" t="s">
        <v>2196</v>
      </c>
      <c r="C20" s="291"/>
      <c r="D20" s="291"/>
      <c r="E20" s="291"/>
      <c r="F20" s="291"/>
      <c r="G20" s="291"/>
      <c r="H20" s="291"/>
      <c r="I20" s="291"/>
      <c r="J20" s="291"/>
      <c r="K20" s="291"/>
      <c r="L20" s="291"/>
      <c r="M20" s="291"/>
    </row>
    <row r="21" spans="1:13" ht="14.5">
      <c r="A21" s="432">
        <v>3</v>
      </c>
      <c r="B21" s="291" t="s">
        <v>2197</v>
      </c>
      <c r="C21" s="291"/>
      <c r="D21" s="291"/>
      <c r="E21" s="291"/>
      <c r="F21" s="291"/>
      <c r="G21" s="291"/>
      <c r="H21" s="291"/>
      <c r="I21" s="291"/>
      <c r="J21" s="291"/>
      <c r="K21" s="291"/>
      <c r="L21" s="291"/>
      <c r="M21" s="291"/>
    </row>
    <row r="22" spans="1:13" ht="14.5">
      <c r="A22" s="432">
        <v>4</v>
      </c>
      <c r="B22" s="291" t="s">
        <v>2198</v>
      </c>
      <c r="C22" s="291"/>
      <c r="D22" s="291"/>
      <c r="E22" s="291"/>
      <c r="F22" s="291"/>
      <c r="G22" s="291"/>
      <c r="H22" s="291"/>
      <c r="I22" s="291"/>
      <c r="J22" s="291"/>
      <c r="K22" s="291"/>
      <c r="L22" s="291"/>
      <c r="M22" s="291"/>
    </row>
    <row r="23" spans="1:13" ht="14.5">
      <c r="A23" s="432">
        <v>5</v>
      </c>
      <c r="B23" s="291" t="s">
        <v>2199</v>
      </c>
      <c r="C23" s="291"/>
      <c r="D23" s="291"/>
      <c r="E23" s="291"/>
      <c r="F23" s="291"/>
      <c r="G23" s="291"/>
      <c r="H23" s="291"/>
      <c r="I23" s="291"/>
      <c r="J23" s="291"/>
      <c r="K23" s="291"/>
      <c r="L23" s="291"/>
      <c r="M23" s="291"/>
    </row>
    <row r="24" spans="1:13" ht="14.5">
      <c r="A24" s="432">
        <v>6</v>
      </c>
      <c r="B24" s="291" t="s">
        <v>2192</v>
      </c>
      <c r="C24" s="291"/>
      <c r="D24" s="291"/>
      <c r="E24" s="291"/>
      <c r="F24" s="291"/>
      <c r="G24" s="291"/>
      <c r="H24" s="291"/>
      <c r="I24" s="291"/>
      <c r="J24" s="291"/>
      <c r="K24" s="291"/>
      <c r="L24" s="291"/>
      <c r="M24" s="29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61833-D0B0-4D2F-AC2A-A2E7577FECC1}">
  <dimension ref="A1:D78"/>
  <sheetViews>
    <sheetView view="pageBreakPreview" topLeftCell="A15" zoomScaleNormal="100" workbookViewId="0">
      <selection activeCell="B45" sqref="B45"/>
    </sheetView>
  </sheetViews>
  <sheetFormatPr defaultColWidth="9" defaultRowHeight="13"/>
  <cols>
    <col min="1" max="1" width="6.26953125" style="380" customWidth="1"/>
    <col min="2" max="2" width="80.453125" style="188" customWidth="1"/>
    <col min="3" max="3" width="6.26953125" style="380" customWidth="1"/>
    <col min="4" max="4" width="80.453125" style="188" customWidth="1"/>
    <col min="5" max="256" width="9" style="187"/>
    <col min="257" max="257" width="6.26953125" style="187" customWidth="1"/>
    <col min="258" max="258" width="80.453125" style="187" customWidth="1"/>
    <col min="259" max="259" width="6.26953125" style="187" customWidth="1"/>
    <col min="260" max="260" width="80.453125" style="187" customWidth="1"/>
    <col min="261" max="512" width="9" style="187"/>
    <col min="513" max="513" width="6.26953125" style="187" customWidth="1"/>
    <col min="514" max="514" width="80.453125" style="187" customWidth="1"/>
    <col min="515" max="515" width="6.26953125" style="187" customWidth="1"/>
    <col min="516" max="516" width="80.453125" style="187" customWidth="1"/>
    <col min="517" max="768" width="9" style="187"/>
    <col min="769" max="769" width="6.26953125" style="187" customWidth="1"/>
    <col min="770" max="770" width="80.453125" style="187" customWidth="1"/>
    <col min="771" max="771" width="6.26953125" style="187" customWidth="1"/>
    <col min="772" max="772" width="80.453125" style="187" customWidth="1"/>
    <col min="773" max="1024" width="9" style="187"/>
    <col min="1025" max="1025" width="6.26953125" style="187" customWidth="1"/>
    <col min="1026" max="1026" width="80.453125" style="187" customWidth="1"/>
    <col min="1027" max="1027" width="6.26953125" style="187" customWidth="1"/>
    <col min="1028" max="1028" width="80.453125" style="187" customWidth="1"/>
    <col min="1029" max="1280" width="9" style="187"/>
    <col min="1281" max="1281" width="6.26953125" style="187" customWidth="1"/>
    <col min="1282" max="1282" width="80.453125" style="187" customWidth="1"/>
    <col min="1283" max="1283" width="6.26953125" style="187" customWidth="1"/>
    <col min="1284" max="1284" width="80.453125" style="187" customWidth="1"/>
    <col min="1285" max="1536" width="9" style="187"/>
    <col min="1537" max="1537" width="6.26953125" style="187" customWidth="1"/>
    <col min="1538" max="1538" width="80.453125" style="187" customWidth="1"/>
    <col min="1539" max="1539" width="6.26953125" style="187" customWidth="1"/>
    <col min="1540" max="1540" width="80.453125" style="187" customWidth="1"/>
    <col min="1541" max="1792" width="9" style="187"/>
    <col min="1793" max="1793" width="6.26953125" style="187" customWidth="1"/>
    <col min="1794" max="1794" width="80.453125" style="187" customWidth="1"/>
    <col min="1795" max="1795" width="6.26953125" style="187" customWidth="1"/>
    <col min="1796" max="1796" width="80.453125" style="187" customWidth="1"/>
    <col min="1797" max="2048" width="9" style="187"/>
    <col min="2049" max="2049" width="6.26953125" style="187" customWidth="1"/>
    <col min="2050" max="2050" width="80.453125" style="187" customWidth="1"/>
    <col min="2051" max="2051" width="6.26953125" style="187" customWidth="1"/>
    <col min="2052" max="2052" width="80.453125" style="187" customWidth="1"/>
    <col min="2053" max="2304" width="9" style="187"/>
    <col min="2305" max="2305" width="6.26953125" style="187" customWidth="1"/>
    <col min="2306" max="2306" width="80.453125" style="187" customWidth="1"/>
    <col min="2307" max="2307" width="6.26953125" style="187" customWidth="1"/>
    <col min="2308" max="2308" width="80.453125" style="187" customWidth="1"/>
    <col min="2309" max="2560" width="9" style="187"/>
    <col min="2561" max="2561" width="6.26953125" style="187" customWidth="1"/>
    <col min="2562" max="2562" width="80.453125" style="187" customWidth="1"/>
    <col min="2563" max="2563" width="6.26953125" style="187" customWidth="1"/>
    <col min="2564" max="2564" width="80.453125" style="187" customWidth="1"/>
    <col min="2565" max="2816" width="9" style="187"/>
    <col min="2817" max="2817" width="6.26953125" style="187" customWidth="1"/>
    <col min="2818" max="2818" width="80.453125" style="187" customWidth="1"/>
    <col min="2819" max="2819" width="6.26953125" style="187" customWidth="1"/>
    <col min="2820" max="2820" width="80.453125" style="187" customWidth="1"/>
    <col min="2821" max="3072" width="9" style="187"/>
    <col min="3073" max="3073" width="6.26953125" style="187" customWidth="1"/>
    <col min="3074" max="3074" width="80.453125" style="187" customWidth="1"/>
    <col min="3075" max="3075" width="6.26953125" style="187" customWidth="1"/>
    <col min="3076" max="3076" width="80.453125" style="187" customWidth="1"/>
    <col min="3077" max="3328" width="9" style="187"/>
    <col min="3329" max="3329" width="6.26953125" style="187" customWidth="1"/>
    <col min="3330" max="3330" width="80.453125" style="187" customWidth="1"/>
    <col min="3331" max="3331" width="6.26953125" style="187" customWidth="1"/>
    <col min="3332" max="3332" width="80.453125" style="187" customWidth="1"/>
    <col min="3333" max="3584" width="9" style="187"/>
    <col min="3585" max="3585" width="6.26953125" style="187" customWidth="1"/>
    <col min="3586" max="3586" width="80.453125" style="187" customWidth="1"/>
    <col min="3587" max="3587" width="6.26953125" style="187" customWidth="1"/>
    <col min="3588" max="3588" width="80.453125" style="187" customWidth="1"/>
    <col min="3589" max="3840" width="9" style="187"/>
    <col min="3841" max="3841" width="6.26953125" style="187" customWidth="1"/>
    <col min="3842" max="3842" width="80.453125" style="187" customWidth="1"/>
    <col min="3843" max="3843" width="6.26953125" style="187" customWidth="1"/>
    <col min="3844" max="3844" width="80.453125" style="187" customWidth="1"/>
    <col min="3845" max="4096" width="9" style="187"/>
    <col min="4097" max="4097" width="6.26953125" style="187" customWidth="1"/>
    <col min="4098" max="4098" width="80.453125" style="187" customWidth="1"/>
    <col min="4099" max="4099" width="6.26953125" style="187" customWidth="1"/>
    <col min="4100" max="4100" width="80.453125" style="187" customWidth="1"/>
    <col min="4101" max="4352" width="9" style="187"/>
    <col min="4353" max="4353" width="6.26953125" style="187" customWidth="1"/>
    <col min="4354" max="4354" width="80.453125" style="187" customWidth="1"/>
    <col min="4355" max="4355" width="6.26953125" style="187" customWidth="1"/>
    <col min="4356" max="4356" width="80.453125" style="187" customWidth="1"/>
    <col min="4357" max="4608" width="9" style="187"/>
    <col min="4609" max="4609" width="6.26953125" style="187" customWidth="1"/>
    <col min="4610" max="4610" width="80.453125" style="187" customWidth="1"/>
    <col min="4611" max="4611" width="6.26953125" style="187" customWidth="1"/>
    <col min="4612" max="4612" width="80.453125" style="187" customWidth="1"/>
    <col min="4613" max="4864" width="9" style="187"/>
    <col min="4865" max="4865" width="6.26953125" style="187" customWidth="1"/>
    <col min="4866" max="4866" width="80.453125" style="187" customWidth="1"/>
    <col min="4867" max="4867" width="6.26953125" style="187" customWidth="1"/>
    <col min="4868" max="4868" width="80.453125" style="187" customWidth="1"/>
    <col min="4869" max="5120" width="9" style="187"/>
    <col min="5121" max="5121" width="6.26953125" style="187" customWidth="1"/>
    <col min="5122" max="5122" width="80.453125" style="187" customWidth="1"/>
    <col min="5123" max="5123" width="6.26953125" style="187" customWidth="1"/>
    <col min="5124" max="5124" width="80.453125" style="187" customWidth="1"/>
    <col min="5125" max="5376" width="9" style="187"/>
    <col min="5377" max="5377" width="6.26953125" style="187" customWidth="1"/>
    <col min="5378" max="5378" width="80.453125" style="187" customWidth="1"/>
    <col min="5379" max="5379" width="6.26953125" style="187" customWidth="1"/>
    <col min="5380" max="5380" width="80.453125" style="187" customWidth="1"/>
    <col min="5381" max="5632" width="9" style="187"/>
    <col min="5633" max="5633" width="6.26953125" style="187" customWidth="1"/>
    <col min="5634" max="5634" width="80.453125" style="187" customWidth="1"/>
    <col min="5635" max="5635" width="6.26953125" style="187" customWidth="1"/>
    <col min="5636" max="5636" width="80.453125" style="187" customWidth="1"/>
    <col min="5637" max="5888" width="9" style="187"/>
    <col min="5889" max="5889" width="6.26953125" style="187" customWidth="1"/>
    <col min="5890" max="5890" width="80.453125" style="187" customWidth="1"/>
    <col min="5891" max="5891" width="6.26953125" style="187" customWidth="1"/>
    <col min="5892" max="5892" width="80.453125" style="187" customWidth="1"/>
    <col min="5893" max="6144" width="9" style="187"/>
    <col min="6145" max="6145" width="6.26953125" style="187" customWidth="1"/>
    <col min="6146" max="6146" width="80.453125" style="187" customWidth="1"/>
    <col min="6147" max="6147" width="6.26953125" style="187" customWidth="1"/>
    <col min="6148" max="6148" width="80.453125" style="187" customWidth="1"/>
    <col min="6149" max="6400" width="9" style="187"/>
    <col min="6401" max="6401" width="6.26953125" style="187" customWidth="1"/>
    <col min="6402" max="6402" width="80.453125" style="187" customWidth="1"/>
    <col min="6403" max="6403" width="6.26953125" style="187" customWidth="1"/>
    <col min="6404" max="6404" width="80.453125" style="187" customWidth="1"/>
    <col min="6405" max="6656" width="9" style="187"/>
    <col min="6657" max="6657" width="6.26953125" style="187" customWidth="1"/>
    <col min="6658" max="6658" width="80.453125" style="187" customWidth="1"/>
    <col min="6659" max="6659" width="6.26953125" style="187" customWidth="1"/>
    <col min="6660" max="6660" width="80.453125" style="187" customWidth="1"/>
    <col min="6661" max="6912" width="9" style="187"/>
    <col min="6913" max="6913" width="6.26953125" style="187" customWidth="1"/>
    <col min="6914" max="6914" width="80.453125" style="187" customWidth="1"/>
    <col min="6915" max="6915" width="6.26953125" style="187" customWidth="1"/>
    <col min="6916" max="6916" width="80.453125" style="187" customWidth="1"/>
    <col min="6917" max="7168" width="9" style="187"/>
    <col min="7169" max="7169" width="6.26953125" style="187" customWidth="1"/>
    <col min="7170" max="7170" width="80.453125" style="187" customWidth="1"/>
    <col min="7171" max="7171" width="6.26953125" style="187" customWidth="1"/>
    <col min="7172" max="7172" width="80.453125" style="187" customWidth="1"/>
    <col min="7173" max="7424" width="9" style="187"/>
    <col min="7425" max="7425" width="6.26953125" style="187" customWidth="1"/>
    <col min="7426" max="7426" width="80.453125" style="187" customWidth="1"/>
    <col min="7427" max="7427" width="6.26953125" style="187" customWidth="1"/>
    <col min="7428" max="7428" width="80.453125" style="187" customWidth="1"/>
    <col min="7429" max="7680" width="9" style="187"/>
    <col min="7681" max="7681" width="6.26953125" style="187" customWidth="1"/>
    <col min="7682" max="7682" width="80.453125" style="187" customWidth="1"/>
    <col min="7683" max="7683" width="6.26953125" style="187" customWidth="1"/>
    <col min="7684" max="7684" width="80.453125" style="187" customWidth="1"/>
    <col min="7685" max="7936" width="9" style="187"/>
    <col min="7937" max="7937" width="6.26953125" style="187" customWidth="1"/>
    <col min="7938" max="7938" width="80.453125" style="187" customWidth="1"/>
    <col min="7939" max="7939" width="6.26953125" style="187" customWidth="1"/>
    <col min="7940" max="7940" width="80.453125" style="187" customWidth="1"/>
    <col min="7941" max="8192" width="9" style="187"/>
    <col min="8193" max="8193" width="6.26953125" style="187" customWidth="1"/>
    <col min="8194" max="8194" width="80.453125" style="187" customWidth="1"/>
    <col min="8195" max="8195" width="6.26953125" style="187" customWidth="1"/>
    <col min="8196" max="8196" width="80.453125" style="187" customWidth="1"/>
    <col min="8197" max="8448" width="9" style="187"/>
    <col min="8449" max="8449" width="6.26953125" style="187" customWidth="1"/>
    <col min="8450" max="8450" width="80.453125" style="187" customWidth="1"/>
    <col min="8451" max="8451" width="6.26953125" style="187" customWidth="1"/>
    <col min="8452" max="8452" width="80.453125" style="187" customWidth="1"/>
    <col min="8453" max="8704" width="9" style="187"/>
    <col min="8705" max="8705" width="6.26953125" style="187" customWidth="1"/>
    <col min="8706" max="8706" width="80.453125" style="187" customWidth="1"/>
    <col min="8707" max="8707" width="6.26953125" style="187" customWidth="1"/>
    <col min="8708" max="8708" width="80.453125" style="187" customWidth="1"/>
    <col min="8709" max="8960" width="9" style="187"/>
    <col min="8961" max="8961" width="6.26953125" style="187" customWidth="1"/>
    <col min="8962" max="8962" width="80.453125" style="187" customWidth="1"/>
    <col min="8963" max="8963" width="6.26953125" style="187" customWidth="1"/>
    <col min="8964" max="8964" width="80.453125" style="187" customWidth="1"/>
    <col min="8965" max="9216" width="9" style="187"/>
    <col min="9217" max="9217" width="6.26953125" style="187" customWidth="1"/>
    <col min="9218" max="9218" width="80.453125" style="187" customWidth="1"/>
    <col min="9219" max="9219" width="6.26953125" style="187" customWidth="1"/>
    <col min="9220" max="9220" width="80.453125" style="187" customWidth="1"/>
    <col min="9221" max="9472" width="9" style="187"/>
    <col min="9473" max="9473" width="6.26953125" style="187" customWidth="1"/>
    <col min="9474" max="9474" width="80.453125" style="187" customWidth="1"/>
    <col min="9475" max="9475" width="6.26953125" style="187" customWidth="1"/>
    <col min="9476" max="9476" width="80.453125" style="187" customWidth="1"/>
    <col min="9477" max="9728" width="9" style="187"/>
    <col min="9729" max="9729" width="6.26953125" style="187" customWidth="1"/>
    <col min="9730" max="9730" width="80.453125" style="187" customWidth="1"/>
    <col min="9731" max="9731" width="6.26953125" style="187" customWidth="1"/>
    <col min="9732" max="9732" width="80.453125" style="187" customWidth="1"/>
    <col min="9733" max="9984" width="9" style="187"/>
    <col min="9985" max="9985" width="6.26953125" style="187" customWidth="1"/>
    <col min="9986" max="9986" width="80.453125" style="187" customWidth="1"/>
    <col min="9987" max="9987" width="6.26953125" style="187" customWidth="1"/>
    <col min="9988" max="9988" width="80.453125" style="187" customWidth="1"/>
    <col min="9989" max="10240" width="9" style="187"/>
    <col min="10241" max="10241" width="6.26953125" style="187" customWidth="1"/>
    <col min="10242" max="10242" width="80.453125" style="187" customWidth="1"/>
    <col min="10243" max="10243" width="6.26953125" style="187" customWidth="1"/>
    <col min="10244" max="10244" width="80.453125" style="187" customWidth="1"/>
    <col min="10245" max="10496" width="9" style="187"/>
    <col min="10497" max="10497" width="6.26953125" style="187" customWidth="1"/>
    <col min="10498" max="10498" width="80.453125" style="187" customWidth="1"/>
    <col min="10499" max="10499" width="6.26953125" style="187" customWidth="1"/>
    <col min="10500" max="10500" width="80.453125" style="187" customWidth="1"/>
    <col min="10501" max="10752" width="9" style="187"/>
    <col min="10753" max="10753" width="6.26953125" style="187" customWidth="1"/>
    <col min="10754" max="10754" width="80.453125" style="187" customWidth="1"/>
    <col min="10755" max="10755" width="6.26953125" style="187" customWidth="1"/>
    <col min="10756" max="10756" width="80.453125" style="187" customWidth="1"/>
    <col min="10757" max="11008" width="9" style="187"/>
    <col min="11009" max="11009" width="6.26953125" style="187" customWidth="1"/>
    <col min="11010" max="11010" width="80.453125" style="187" customWidth="1"/>
    <col min="11011" max="11011" width="6.26953125" style="187" customWidth="1"/>
    <col min="11012" max="11012" width="80.453125" style="187" customWidth="1"/>
    <col min="11013" max="11264" width="9" style="187"/>
    <col min="11265" max="11265" width="6.26953125" style="187" customWidth="1"/>
    <col min="11266" max="11266" width="80.453125" style="187" customWidth="1"/>
    <col min="11267" max="11267" width="6.26953125" style="187" customWidth="1"/>
    <col min="11268" max="11268" width="80.453125" style="187" customWidth="1"/>
    <col min="11269" max="11520" width="9" style="187"/>
    <col min="11521" max="11521" width="6.26953125" style="187" customWidth="1"/>
    <col min="11522" max="11522" width="80.453125" style="187" customWidth="1"/>
    <col min="11523" max="11523" width="6.26953125" style="187" customWidth="1"/>
    <col min="11524" max="11524" width="80.453125" style="187" customWidth="1"/>
    <col min="11525" max="11776" width="9" style="187"/>
    <col min="11777" max="11777" width="6.26953125" style="187" customWidth="1"/>
    <col min="11778" max="11778" width="80.453125" style="187" customWidth="1"/>
    <col min="11779" max="11779" width="6.26953125" style="187" customWidth="1"/>
    <col min="11780" max="11780" width="80.453125" style="187" customWidth="1"/>
    <col min="11781" max="12032" width="9" style="187"/>
    <col min="12033" max="12033" width="6.26953125" style="187" customWidth="1"/>
    <col min="12034" max="12034" width="80.453125" style="187" customWidth="1"/>
    <col min="12035" max="12035" width="6.26953125" style="187" customWidth="1"/>
    <col min="12036" max="12036" width="80.453125" style="187" customWidth="1"/>
    <col min="12037" max="12288" width="9" style="187"/>
    <col min="12289" max="12289" width="6.26953125" style="187" customWidth="1"/>
    <col min="12290" max="12290" width="80.453125" style="187" customWidth="1"/>
    <col min="12291" max="12291" width="6.26953125" style="187" customWidth="1"/>
    <col min="12292" max="12292" width="80.453125" style="187" customWidth="1"/>
    <col min="12293" max="12544" width="9" style="187"/>
    <col min="12545" max="12545" width="6.26953125" style="187" customWidth="1"/>
    <col min="12546" max="12546" width="80.453125" style="187" customWidth="1"/>
    <col min="12547" max="12547" width="6.26953125" style="187" customWidth="1"/>
    <col min="12548" max="12548" width="80.453125" style="187" customWidth="1"/>
    <col min="12549" max="12800" width="9" style="187"/>
    <col min="12801" max="12801" width="6.26953125" style="187" customWidth="1"/>
    <col min="12802" max="12802" width="80.453125" style="187" customWidth="1"/>
    <col min="12803" max="12803" width="6.26953125" style="187" customWidth="1"/>
    <col min="12804" max="12804" width="80.453125" style="187" customWidth="1"/>
    <col min="12805" max="13056" width="9" style="187"/>
    <col min="13057" max="13057" width="6.26953125" style="187" customWidth="1"/>
    <col min="13058" max="13058" width="80.453125" style="187" customWidth="1"/>
    <col min="13059" max="13059" width="6.26953125" style="187" customWidth="1"/>
    <col min="13060" max="13060" width="80.453125" style="187" customWidth="1"/>
    <col min="13061" max="13312" width="9" style="187"/>
    <col min="13313" max="13313" width="6.26953125" style="187" customWidth="1"/>
    <col min="13314" max="13314" width="80.453125" style="187" customWidth="1"/>
    <col min="13315" max="13315" width="6.26953125" style="187" customWidth="1"/>
    <col min="13316" max="13316" width="80.453125" style="187" customWidth="1"/>
    <col min="13317" max="13568" width="9" style="187"/>
    <col min="13569" max="13569" width="6.26953125" style="187" customWidth="1"/>
    <col min="13570" max="13570" width="80.453125" style="187" customWidth="1"/>
    <col min="13571" max="13571" width="6.26953125" style="187" customWidth="1"/>
    <col min="13572" max="13572" width="80.453125" style="187" customWidth="1"/>
    <col min="13573" max="13824" width="9" style="187"/>
    <col min="13825" max="13825" width="6.26953125" style="187" customWidth="1"/>
    <col min="13826" max="13826" width="80.453125" style="187" customWidth="1"/>
    <col min="13827" max="13827" width="6.26953125" style="187" customWidth="1"/>
    <col min="13828" max="13828" width="80.453125" style="187" customWidth="1"/>
    <col min="13829" max="14080" width="9" style="187"/>
    <col min="14081" max="14081" width="6.26953125" style="187" customWidth="1"/>
    <col min="14082" max="14082" width="80.453125" style="187" customWidth="1"/>
    <col min="14083" max="14083" width="6.26953125" style="187" customWidth="1"/>
    <col min="14084" max="14084" width="80.453125" style="187" customWidth="1"/>
    <col min="14085" max="14336" width="9" style="187"/>
    <col min="14337" max="14337" width="6.26953125" style="187" customWidth="1"/>
    <col min="14338" max="14338" width="80.453125" style="187" customWidth="1"/>
    <col min="14339" max="14339" width="6.26953125" style="187" customWidth="1"/>
    <col min="14340" max="14340" width="80.453125" style="187" customWidth="1"/>
    <col min="14341" max="14592" width="9" style="187"/>
    <col min="14593" max="14593" width="6.26953125" style="187" customWidth="1"/>
    <col min="14594" max="14594" width="80.453125" style="187" customWidth="1"/>
    <col min="14595" max="14595" width="6.26953125" style="187" customWidth="1"/>
    <col min="14596" max="14596" width="80.453125" style="187" customWidth="1"/>
    <col min="14597" max="14848" width="9" style="187"/>
    <col min="14849" max="14849" width="6.26953125" style="187" customWidth="1"/>
    <col min="14850" max="14850" width="80.453125" style="187" customWidth="1"/>
    <col min="14851" max="14851" width="6.26953125" style="187" customWidth="1"/>
    <col min="14852" max="14852" width="80.453125" style="187" customWidth="1"/>
    <col min="14853" max="15104" width="9" style="187"/>
    <col min="15105" max="15105" width="6.26953125" style="187" customWidth="1"/>
    <col min="15106" max="15106" width="80.453125" style="187" customWidth="1"/>
    <col min="15107" max="15107" width="6.26953125" style="187" customWidth="1"/>
    <col min="15108" max="15108" width="80.453125" style="187" customWidth="1"/>
    <col min="15109" max="15360" width="9" style="187"/>
    <col min="15361" max="15361" width="6.26953125" style="187" customWidth="1"/>
    <col min="15362" max="15362" width="80.453125" style="187" customWidth="1"/>
    <col min="15363" max="15363" width="6.26953125" style="187" customWidth="1"/>
    <col min="15364" max="15364" width="80.453125" style="187" customWidth="1"/>
    <col min="15365" max="15616" width="9" style="187"/>
    <col min="15617" max="15617" width="6.26953125" style="187" customWidth="1"/>
    <col min="15618" max="15618" width="80.453125" style="187" customWidth="1"/>
    <col min="15619" max="15619" width="6.26953125" style="187" customWidth="1"/>
    <col min="15620" max="15620" width="80.453125" style="187" customWidth="1"/>
    <col min="15621" max="15872" width="9" style="187"/>
    <col min="15873" max="15873" width="6.26953125" style="187" customWidth="1"/>
    <col min="15874" max="15874" width="80.453125" style="187" customWidth="1"/>
    <col min="15875" max="15875" width="6.26953125" style="187" customWidth="1"/>
    <col min="15876" max="15876" width="80.453125" style="187" customWidth="1"/>
    <col min="15877" max="16128" width="9" style="187"/>
    <col min="16129" max="16129" width="6.26953125" style="187" customWidth="1"/>
    <col min="16130" max="16130" width="80.453125" style="187" customWidth="1"/>
    <col min="16131" max="16131" width="6.26953125" style="187" customWidth="1"/>
    <col min="16132" max="16132" width="80.453125" style="187" customWidth="1"/>
    <col min="16133" max="16384" width="9" style="187"/>
  </cols>
  <sheetData>
    <row r="1" spans="1:4" s="383" customFormat="1" ht="15.5">
      <c r="A1" s="381" t="s">
        <v>108</v>
      </c>
      <c r="B1" s="382" t="s">
        <v>2407</v>
      </c>
      <c r="C1" s="381" t="s">
        <v>108</v>
      </c>
      <c r="D1" s="382" t="s">
        <v>2377</v>
      </c>
    </row>
    <row r="2" spans="1:4">
      <c r="A2" s="354" t="s">
        <v>44</v>
      </c>
      <c r="B2" s="355" t="s">
        <v>733</v>
      </c>
      <c r="C2" s="354" t="s">
        <v>44</v>
      </c>
      <c r="D2" s="355" t="s">
        <v>2378</v>
      </c>
    </row>
    <row r="3" spans="1:4">
      <c r="A3" s="354"/>
      <c r="B3" s="356" t="s">
        <v>2382</v>
      </c>
      <c r="C3" s="354"/>
      <c r="D3" s="357" t="str">
        <f>B3</f>
        <v>[Dates]</v>
      </c>
    </row>
    <row r="4" spans="1:4">
      <c r="A4" s="354"/>
      <c r="B4" s="358"/>
      <c r="C4" s="354"/>
      <c r="D4" s="358"/>
    </row>
    <row r="5" spans="1:4">
      <c r="A5" s="354"/>
      <c r="B5" s="359" t="s">
        <v>690</v>
      </c>
      <c r="C5" s="354"/>
      <c r="D5" s="359" t="s">
        <v>2379</v>
      </c>
    </row>
    <row r="6" spans="1:4">
      <c r="A6" s="354"/>
      <c r="B6" s="356" t="s">
        <v>734</v>
      </c>
      <c r="C6" s="354"/>
      <c r="D6" s="356" t="s">
        <v>2380</v>
      </c>
    </row>
    <row r="7" spans="1:4">
      <c r="A7" s="354"/>
      <c r="B7" s="356" t="s">
        <v>691</v>
      </c>
      <c r="C7" s="354"/>
      <c r="D7" s="356" t="s">
        <v>2380</v>
      </c>
    </row>
    <row r="8" spans="1:4">
      <c r="A8" s="354"/>
      <c r="B8" s="356" t="s">
        <v>692</v>
      </c>
      <c r="C8" s="354"/>
      <c r="D8" s="356" t="s">
        <v>2380</v>
      </c>
    </row>
    <row r="9" spans="1:4">
      <c r="A9" s="354"/>
      <c r="B9" s="356" t="s">
        <v>693</v>
      </c>
      <c r="C9" s="354"/>
      <c r="D9" s="356" t="s">
        <v>2380</v>
      </c>
    </row>
    <row r="10" spans="1:4">
      <c r="A10" s="354"/>
      <c r="B10" s="356" t="s">
        <v>693</v>
      </c>
      <c r="C10" s="354"/>
      <c r="D10" s="356" t="s">
        <v>2380</v>
      </c>
    </row>
    <row r="11" spans="1:4">
      <c r="A11" s="354"/>
      <c r="B11" s="356" t="s">
        <v>694</v>
      </c>
      <c r="C11" s="354"/>
      <c r="D11" s="356" t="s">
        <v>2380</v>
      </c>
    </row>
    <row r="12" spans="1:4">
      <c r="A12" s="354"/>
      <c r="B12" s="356" t="s">
        <v>695</v>
      </c>
      <c r="C12" s="354"/>
      <c r="D12" s="356" t="s">
        <v>2380</v>
      </c>
    </row>
    <row r="13" spans="1:4">
      <c r="A13" s="354"/>
      <c r="B13" s="356" t="s">
        <v>735</v>
      </c>
      <c r="C13" s="354"/>
      <c r="D13" s="356" t="s">
        <v>2380</v>
      </c>
    </row>
    <row r="14" spans="1:4">
      <c r="A14" s="354"/>
      <c r="B14" s="360"/>
      <c r="C14" s="354"/>
      <c r="D14" s="360"/>
    </row>
    <row r="15" spans="1:4">
      <c r="A15" s="354" t="s">
        <v>736</v>
      </c>
      <c r="B15" s="361" t="s">
        <v>2405</v>
      </c>
      <c r="C15" s="354" t="s">
        <v>736</v>
      </c>
      <c r="D15" s="362" t="s">
        <v>2385</v>
      </c>
    </row>
    <row r="16" spans="1:4">
      <c r="A16" s="354"/>
      <c r="B16" s="361"/>
      <c r="C16" s="354"/>
      <c r="D16" s="362"/>
    </row>
    <row r="17" spans="1:4">
      <c r="A17" s="354" t="s">
        <v>737</v>
      </c>
      <c r="B17" s="361" t="s">
        <v>2406</v>
      </c>
      <c r="C17" s="354" t="s">
        <v>737</v>
      </c>
      <c r="D17" s="362" t="s">
        <v>2386</v>
      </c>
    </row>
    <row r="18" spans="1:4">
      <c r="A18" s="354"/>
      <c r="B18" s="363"/>
      <c r="C18" s="354"/>
      <c r="D18" s="364"/>
    </row>
    <row r="19" spans="1:4">
      <c r="A19" s="354" t="s">
        <v>45</v>
      </c>
      <c r="B19" s="365" t="s">
        <v>738</v>
      </c>
      <c r="C19" s="354" t="s">
        <v>45</v>
      </c>
      <c r="D19" s="365" t="s">
        <v>2381</v>
      </c>
    </row>
    <row r="20" spans="1:4" ht="33.75" customHeight="1">
      <c r="A20" s="354"/>
      <c r="B20" s="385" t="s">
        <v>2383</v>
      </c>
      <c r="C20" s="354"/>
      <c r="D20" s="385" t="s">
        <v>2359</v>
      </c>
    </row>
    <row r="21" spans="1:4" ht="14.25" customHeight="1">
      <c r="A21" s="354"/>
      <c r="B21" s="360"/>
      <c r="C21" s="354"/>
      <c r="D21" s="360"/>
    </row>
    <row r="22" spans="1:4" ht="15" customHeight="1">
      <c r="A22" s="354"/>
      <c r="B22" s="366"/>
      <c r="C22" s="354"/>
      <c r="D22" s="366"/>
    </row>
    <row r="23" spans="1:4">
      <c r="A23" s="354" t="s">
        <v>46</v>
      </c>
      <c r="B23" s="365" t="s">
        <v>739</v>
      </c>
      <c r="C23" s="354" t="s">
        <v>46</v>
      </c>
      <c r="D23" s="365" t="s">
        <v>2360</v>
      </c>
    </row>
    <row r="24" spans="1:4">
      <c r="A24" s="354"/>
      <c r="B24" s="367" t="s">
        <v>740</v>
      </c>
      <c r="C24" s="354"/>
      <c r="D24" s="367" t="s">
        <v>2384</v>
      </c>
    </row>
    <row r="25" spans="1:4">
      <c r="A25" s="354"/>
      <c r="B25" s="356" t="s">
        <v>2364</v>
      </c>
      <c r="C25" s="354"/>
      <c r="D25" s="356" t="s">
        <v>2364</v>
      </c>
    </row>
    <row r="26" spans="1:4">
      <c r="A26" s="354"/>
      <c r="B26" s="356" t="s">
        <v>2363</v>
      </c>
      <c r="C26" s="354"/>
      <c r="D26" s="356" t="s">
        <v>2363</v>
      </c>
    </row>
    <row r="27" spans="1:4">
      <c r="A27" s="354"/>
      <c r="B27" s="368"/>
      <c r="C27" s="354"/>
      <c r="D27" s="356"/>
    </row>
    <row r="28" spans="1:4">
      <c r="A28" s="354"/>
      <c r="B28" s="358" t="s">
        <v>741</v>
      </c>
      <c r="C28" s="354"/>
      <c r="D28" s="358" t="s">
        <v>2361</v>
      </c>
    </row>
    <row r="29" spans="1:4">
      <c r="A29" s="354"/>
      <c r="B29" s="358"/>
      <c r="C29" s="354"/>
      <c r="D29" s="358"/>
    </row>
    <row r="30" spans="1:4">
      <c r="A30" s="354" t="s">
        <v>742</v>
      </c>
      <c r="B30" s="359" t="s">
        <v>700</v>
      </c>
      <c r="C30" s="354" t="s">
        <v>742</v>
      </c>
      <c r="D30" s="359" t="s">
        <v>2393</v>
      </c>
    </row>
    <row r="31" spans="1:4">
      <c r="A31" s="354"/>
      <c r="B31" s="356" t="s">
        <v>2397</v>
      </c>
      <c r="C31" s="354"/>
      <c r="D31" s="384" t="str">
        <f>B31</f>
        <v>xx</v>
      </c>
    </row>
    <row r="32" spans="1:4">
      <c r="A32" s="354"/>
      <c r="B32" s="366"/>
      <c r="C32" s="354"/>
      <c r="D32" s="366"/>
    </row>
    <row r="33" spans="1:4">
      <c r="A33" s="354" t="s">
        <v>47</v>
      </c>
      <c r="B33" s="365" t="s">
        <v>743</v>
      </c>
      <c r="C33" s="354" t="s">
        <v>47</v>
      </c>
      <c r="D33" s="365"/>
    </row>
    <row r="34" spans="1:4" ht="125.5" customHeight="1">
      <c r="A34" s="354" t="s">
        <v>744</v>
      </c>
      <c r="B34" s="367" t="s">
        <v>2387</v>
      </c>
      <c r="C34" s="354" t="s">
        <v>744</v>
      </c>
      <c r="D34" s="367" t="s">
        <v>2387</v>
      </c>
    </row>
    <row r="35" spans="1:4" ht="39">
      <c r="A35" s="354" t="s">
        <v>745</v>
      </c>
      <c r="B35" s="359" t="s">
        <v>710</v>
      </c>
      <c r="C35" s="354" t="s">
        <v>745</v>
      </c>
      <c r="D35" s="197" t="s">
        <v>2371</v>
      </c>
    </row>
    <row r="36" spans="1:4">
      <c r="A36" s="354"/>
      <c r="B36" s="372"/>
      <c r="C36" s="354"/>
      <c r="D36" s="372"/>
    </row>
    <row r="37" spans="1:4">
      <c r="A37" s="354"/>
      <c r="B37" s="372"/>
      <c r="C37" s="354"/>
      <c r="D37" s="372"/>
    </row>
    <row r="38" spans="1:4">
      <c r="A38" s="354"/>
      <c r="B38" s="373" t="s">
        <v>746</v>
      </c>
      <c r="C38" s="354"/>
      <c r="D38" s="373" t="s">
        <v>2394</v>
      </c>
    </row>
    <row r="39" spans="1:4" ht="65">
      <c r="A39" s="354"/>
      <c r="B39" s="384" t="s">
        <v>747</v>
      </c>
      <c r="C39" s="354"/>
      <c r="D39" s="384" t="s">
        <v>2395</v>
      </c>
    </row>
    <row r="40" spans="1:4" ht="26">
      <c r="A40" s="354"/>
      <c r="B40" s="356" t="s">
        <v>748</v>
      </c>
      <c r="C40" s="354"/>
      <c r="D40" s="356" t="s">
        <v>2396</v>
      </c>
    </row>
    <row r="41" spans="1:4">
      <c r="A41" s="354"/>
      <c r="B41" s="374"/>
      <c r="C41" s="354"/>
      <c r="D41" s="374"/>
    </row>
    <row r="42" spans="1:4">
      <c r="A42" s="354" t="s">
        <v>749</v>
      </c>
      <c r="B42" s="359" t="s">
        <v>750</v>
      </c>
      <c r="C42" s="354" t="s">
        <v>749</v>
      </c>
      <c r="D42" s="359" t="s">
        <v>2399</v>
      </c>
    </row>
    <row r="43" spans="1:4" ht="78">
      <c r="A43" s="354"/>
      <c r="B43" s="358" t="s">
        <v>766</v>
      </c>
      <c r="C43" s="354"/>
      <c r="D43" s="358" t="s">
        <v>2398</v>
      </c>
    </row>
    <row r="44" spans="1:4">
      <c r="A44" s="354"/>
      <c r="B44" s="375"/>
      <c r="C44" s="354"/>
      <c r="D44" s="375"/>
    </row>
    <row r="45" spans="1:4">
      <c r="A45" s="354" t="s">
        <v>2388</v>
      </c>
      <c r="B45" s="365" t="s">
        <v>751</v>
      </c>
      <c r="C45" s="354" t="s">
        <v>2388</v>
      </c>
      <c r="D45" s="365" t="s">
        <v>2372</v>
      </c>
    </row>
    <row r="46" spans="1:4">
      <c r="A46" s="354"/>
      <c r="B46" s="385" t="s">
        <v>715</v>
      </c>
      <c r="C46" s="354"/>
      <c r="D46" s="385" t="s">
        <v>2401</v>
      </c>
    </row>
    <row r="47" spans="1:4">
      <c r="A47" s="354"/>
      <c r="B47" s="356" t="s">
        <v>716</v>
      </c>
      <c r="C47" s="354"/>
      <c r="D47" s="356" t="s">
        <v>2402</v>
      </c>
    </row>
    <row r="48" spans="1:4">
      <c r="A48" s="354"/>
      <c r="B48" s="356" t="s">
        <v>717</v>
      </c>
      <c r="C48" s="354"/>
      <c r="D48" s="356" t="s">
        <v>2403</v>
      </c>
    </row>
    <row r="49" spans="1:4">
      <c r="A49" s="354"/>
      <c r="B49" s="356" t="s">
        <v>752</v>
      </c>
      <c r="C49" s="354"/>
      <c r="D49" s="356" t="s">
        <v>2404</v>
      </c>
    </row>
    <row r="50" spans="1:4">
      <c r="A50" s="354"/>
      <c r="B50" s="356" t="s">
        <v>753</v>
      </c>
      <c r="C50" s="354"/>
      <c r="D50" s="356" t="s">
        <v>2400</v>
      </c>
    </row>
    <row r="51" spans="1:4">
      <c r="A51" s="354"/>
      <c r="B51" s="358"/>
      <c r="C51" s="354"/>
      <c r="D51" s="358"/>
    </row>
    <row r="52" spans="1:4">
      <c r="A52" s="354" t="s">
        <v>2389</v>
      </c>
      <c r="B52" s="365" t="s">
        <v>754</v>
      </c>
      <c r="C52" s="354" t="s">
        <v>2389</v>
      </c>
      <c r="D52" s="365" t="s">
        <v>2408</v>
      </c>
    </row>
    <row r="53" spans="1:4">
      <c r="A53" s="354"/>
      <c r="B53" s="358" t="s">
        <v>755</v>
      </c>
      <c r="C53" s="354"/>
      <c r="D53" s="358" t="s">
        <v>2409</v>
      </c>
    </row>
    <row r="54" spans="1:4">
      <c r="A54" s="354"/>
      <c r="B54" s="366"/>
      <c r="C54" s="354"/>
      <c r="D54" s="366"/>
    </row>
    <row r="55" spans="1:4">
      <c r="A55" s="354" t="s">
        <v>2390</v>
      </c>
      <c r="B55" s="365" t="s">
        <v>705</v>
      </c>
      <c r="C55" s="354" t="s">
        <v>2390</v>
      </c>
      <c r="D55" s="365" t="s">
        <v>2410</v>
      </c>
    </row>
    <row r="56" spans="1:4">
      <c r="A56" s="354"/>
      <c r="B56" s="353" t="s">
        <v>756</v>
      </c>
      <c r="C56" s="354"/>
      <c r="D56" s="353"/>
    </row>
    <row r="57" spans="1:4" ht="26">
      <c r="A57" s="354"/>
      <c r="B57" s="385" t="s">
        <v>706</v>
      </c>
      <c r="C57" s="354"/>
      <c r="D57" s="385" t="s">
        <v>897</v>
      </c>
    </row>
    <row r="58" spans="1:4">
      <c r="A58" s="354"/>
      <c r="B58" s="356" t="s">
        <v>707</v>
      </c>
      <c r="C58" s="354"/>
      <c r="D58" s="356" t="s">
        <v>897</v>
      </c>
    </row>
    <row r="59" spans="1:4">
      <c r="A59" s="354"/>
      <c r="B59" s="356" t="s">
        <v>708</v>
      </c>
      <c r="C59" s="354"/>
      <c r="D59" s="356" t="s">
        <v>897</v>
      </c>
    </row>
    <row r="60" spans="1:4">
      <c r="A60" s="354"/>
      <c r="B60" s="358"/>
      <c r="C60" s="354"/>
      <c r="D60" s="358"/>
    </row>
    <row r="61" spans="1:4">
      <c r="A61" s="354"/>
      <c r="B61" s="358"/>
      <c r="C61" s="354"/>
      <c r="D61" s="358"/>
    </row>
    <row r="62" spans="1:4">
      <c r="A62" s="354"/>
      <c r="B62" s="366"/>
      <c r="C62" s="354"/>
      <c r="D62" s="366"/>
    </row>
    <row r="63" spans="1:4">
      <c r="A63" s="377" t="s">
        <v>2421</v>
      </c>
      <c r="B63" s="365" t="s">
        <v>757</v>
      </c>
      <c r="C63" s="377" t="s">
        <v>2421</v>
      </c>
      <c r="D63" s="365" t="s">
        <v>2411</v>
      </c>
    </row>
    <row r="64" spans="1:4" ht="26">
      <c r="A64" s="354"/>
      <c r="B64" s="376" t="s">
        <v>2413</v>
      </c>
      <c r="C64" s="354"/>
      <c r="D64" s="385" t="s">
        <v>2412</v>
      </c>
    </row>
    <row r="65" spans="1:4">
      <c r="A65" s="354"/>
      <c r="B65" s="366"/>
      <c r="C65" s="354"/>
      <c r="D65" s="366"/>
    </row>
    <row r="66" spans="1:4" ht="39">
      <c r="A66" s="354" t="s">
        <v>2391</v>
      </c>
      <c r="B66" s="365" t="s">
        <v>2416</v>
      </c>
      <c r="C66" s="354" t="s">
        <v>2391</v>
      </c>
      <c r="D66" s="365" t="s">
        <v>2414</v>
      </c>
    </row>
    <row r="67" spans="1:4" ht="26">
      <c r="A67" s="354"/>
      <c r="B67" s="190" t="s">
        <v>758</v>
      </c>
      <c r="C67" s="354"/>
      <c r="D67" s="190" t="s">
        <v>2415</v>
      </c>
    </row>
    <row r="68" spans="1:4">
      <c r="A68" s="354"/>
      <c r="B68" s="366"/>
      <c r="C68" s="354"/>
      <c r="D68" s="366"/>
    </row>
    <row r="69" spans="1:4">
      <c r="A69" s="354" t="s">
        <v>2420</v>
      </c>
      <c r="B69" s="365" t="s">
        <v>759</v>
      </c>
      <c r="C69" s="354" t="s">
        <v>2420</v>
      </c>
      <c r="D69" s="365" t="s">
        <v>2418</v>
      </c>
    </row>
    <row r="70" spans="1:4" ht="39">
      <c r="A70" s="354"/>
      <c r="B70" s="190" t="s">
        <v>760</v>
      </c>
      <c r="C70" s="354"/>
      <c r="D70" s="190" t="s">
        <v>2419</v>
      </c>
    </row>
    <row r="71" spans="1:4">
      <c r="A71" s="354"/>
      <c r="B71" s="366"/>
      <c r="C71" s="354"/>
      <c r="D71" s="366"/>
    </row>
    <row r="72" spans="1:4">
      <c r="A72" s="354" t="s">
        <v>2392</v>
      </c>
      <c r="B72" s="365" t="s">
        <v>2417</v>
      </c>
      <c r="C72" s="354" t="s">
        <v>2392</v>
      </c>
      <c r="D72" s="365" t="s">
        <v>2373</v>
      </c>
    </row>
    <row r="73" spans="1:4" ht="26">
      <c r="A73" s="354"/>
      <c r="B73" s="190" t="s">
        <v>761</v>
      </c>
      <c r="C73" s="354"/>
      <c r="D73" s="190" t="s">
        <v>2374</v>
      </c>
    </row>
    <row r="74" spans="1:4">
      <c r="A74" s="354" t="s">
        <v>724</v>
      </c>
      <c r="B74" s="359" t="s">
        <v>725</v>
      </c>
      <c r="C74" s="354" t="s">
        <v>724</v>
      </c>
      <c r="D74" s="359" t="s">
        <v>2375</v>
      </c>
    </row>
    <row r="75" spans="1:4">
      <c r="A75" s="378"/>
      <c r="B75" s="358" t="s">
        <v>105</v>
      </c>
      <c r="C75" s="378"/>
      <c r="D75" s="358" t="s">
        <v>106</v>
      </c>
    </row>
    <row r="76" spans="1:4">
      <c r="A76" s="378"/>
      <c r="B76" s="358"/>
      <c r="C76" s="378"/>
      <c r="D76" s="358"/>
    </row>
    <row r="77" spans="1:4">
      <c r="A77" s="378"/>
      <c r="B77" s="358"/>
      <c r="C77" s="378"/>
      <c r="D77" s="358"/>
    </row>
    <row r="78" spans="1:4">
      <c r="A78" s="379"/>
      <c r="B78" s="366"/>
      <c r="C78" s="379"/>
      <c r="D78" s="366"/>
    </row>
  </sheetData>
  <pageMargins left="0.75" right="0.75" top="1" bottom="1" header="0.5" footer="0.5"/>
  <pageSetup paperSize="9" scale="92" orientation="portrait" r:id="rId1"/>
  <headerFooter alignWithMargins="0"/>
  <colBreaks count="1" manualBreakCount="1">
    <brk id="2" max="78"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AF18-D578-4C15-8C4F-7D4A89E7100E}">
  <dimension ref="A1:D79"/>
  <sheetViews>
    <sheetView view="pageBreakPreview" zoomScaleNormal="100" workbookViewId="0">
      <selection activeCell="B45" sqref="B45"/>
    </sheetView>
  </sheetViews>
  <sheetFormatPr defaultColWidth="9" defaultRowHeight="13"/>
  <cols>
    <col min="1" max="1" width="7.1796875" style="200" customWidth="1"/>
    <col min="2" max="2" width="75.6328125" style="201" customWidth="1"/>
    <col min="3" max="3" width="7.1796875" style="200" customWidth="1"/>
    <col min="4" max="4" width="75.7265625" style="201" customWidth="1"/>
    <col min="5" max="256" width="9" style="161"/>
    <col min="257" max="257" width="7.1796875" style="161" customWidth="1"/>
    <col min="258" max="258" width="75.6328125" style="161" customWidth="1"/>
    <col min="259" max="259" width="7.1796875" style="161" customWidth="1"/>
    <col min="260" max="260" width="75.7265625" style="161" customWidth="1"/>
    <col min="261" max="512" width="9" style="161"/>
    <col min="513" max="513" width="7.1796875" style="161" customWidth="1"/>
    <col min="514" max="514" width="75.6328125" style="161" customWidth="1"/>
    <col min="515" max="515" width="7.1796875" style="161" customWidth="1"/>
    <col min="516" max="516" width="75.7265625" style="161" customWidth="1"/>
    <col min="517" max="768" width="9" style="161"/>
    <col min="769" max="769" width="7.1796875" style="161" customWidth="1"/>
    <col min="770" max="770" width="75.6328125" style="161" customWidth="1"/>
    <col min="771" max="771" width="7.1796875" style="161" customWidth="1"/>
    <col min="772" max="772" width="75.7265625" style="161" customWidth="1"/>
    <col min="773" max="1024" width="9" style="161"/>
    <col min="1025" max="1025" width="7.1796875" style="161" customWidth="1"/>
    <col min="1026" max="1026" width="75.6328125" style="161" customWidth="1"/>
    <col min="1027" max="1027" width="7.1796875" style="161" customWidth="1"/>
    <col min="1028" max="1028" width="75.7265625" style="161" customWidth="1"/>
    <col min="1029" max="1280" width="9" style="161"/>
    <col min="1281" max="1281" width="7.1796875" style="161" customWidth="1"/>
    <col min="1282" max="1282" width="75.6328125" style="161" customWidth="1"/>
    <col min="1283" max="1283" width="7.1796875" style="161" customWidth="1"/>
    <col min="1284" max="1284" width="75.7265625" style="161" customWidth="1"/>
    <col min="1285" max="1536" width="9" style="161"/>
    <col min="1537" max="1537" width="7.1796875" style="161" customWidth="1"/>
    <col min="1538" max="1538" width="75.6328125" style="161" customWidth="1"/>
    <col min="1539" max="1539" width="7.1796875" style="161" customWidth="1"/>
    <col min="1540" max="1540" width="75.7265625" style="161" customWidth="1"/>
    <col min="1541" max="1792" width="9" style="161"/>
    <col min="1793" max="1793" width="7.1796875" style="161" customWidth="1"/>
    <col min="1794" max="1794" width="75.6328125" style="161" customWidth="1"/>
    <col min="1795" max="1795" width="7.1796875" style="161" customWidth="1"/>
    <col min="1796" max="1796" width="75.7265625" style="161" customWidth="1"/>
    <col min="1797" max="2048" width="9" style="161"/>
    <col min="2049" max="2049" width="7.1796875" style="161" customWidth="1"/>
    <col min="2050" max="2050" width="75.6328125" style="161" customWidth="1"/>
    <col min="2051" max="2051" width="7.1796875" style="161" customWidth="1"/>
    <col min="2052" max="2052" width="75.7265625" style="161" customWidth="1"/>
    <col min="2053" max="2304" width="9" style="161"/>
    <col min="2305" max="2305" width="7.1796875" style="161" customWidth="1"/>
    <col min="2306" max="2306" width="75.6328125" style="161" customWidth="1"/>
    <col min="2307" max="2307" width="7.1796875" style="161" customWidth="1"/>
    <col min="2308" max="2308" width="75.7265625" style="161" customWidth="1"/>
    <col min="2309" max="2560" width="9" style="161"/>
    <col min="2561" max="2561" width="7.1796875" style="161" customWidth="1"/>
    <col min="2562" max="2562" width="75.6328125" style="161" customWidth="1"/>
    <col min="2563" max="2563" width="7.1796875" style="161" customWidth="1"/>
    <col min="2564" max="2564" width="75.7265625" style="161" customWidth="1"/>
    <col min="2565" max="2816" width="9" style="161"/>
    <col min="2817" max="2817" width="7.1796875" style="161" customWidth="1"/>
    <col min="2818" max="2818" width="75.6328125" style="161" customWidth="1"/>
    <col min="2819" max="2819" width="7.1796875" style="161" customWidth="1"/>
    <col min="2820" max="2820" width="75.7265625" style="161" customWidth="1"/>
    <col min="2821" max="3072" width="9" style="161"/>
    <col min="3073" max="3073" width="7.1796875" style="161" customWidth="1"/>
    <col min="3074" max="3074" width="75.6328125" style="161" customWidth="1"/>
    <col min="3075" max="3075" width="7.1796875" style="161" customWidth="1"/>
    <col min="3076" max="3076" width="75.7265625" style="161" customWidth="1"/>
    <col min="3077" max="3328" width="9" style="161"/>
    <col min="3329" max="3329" width="7.1796875" style="161" customWidth="1"/>
    <col min="3330" max="3330" width="75.6328125" style="161" customWidth="1"/>
    <col min="3331" max="3331" width="7.1796875" style="161" customWidth="1"/>
    <col min="3332" max="3332" width="75.7265625" style="161" customWidth="1"/>
    <col min="3333" max="3584" width="9" style="161"/>
    <col min="3585" max="3585" width="7.1796875" style="161" customWidth="1"/>
    <col min="3586" max="3586" width="75.6328125" style="161" customWidth="1"/>
    <col min="3587" max="3587" width="7.1796875" style="161" customWidth="1"/>
    <col min="3588" max="3588" width="75.7265625" style="161" customWidth="1"/>
    <col min="3589" max="3840" width="9" style="161"/>
    <col min="3841" max="3841" width="7.1796875" style="161" customWidth="1"/>
    <col min="3842" max="3842" width="75.6328125" style="161" customWidth="1"/>
    <col min="3843" max="3843" width="7.1796875" style="161" customWidth="1"/>
    <col min="3844" max="3844" width="75.7265625" style="161" customWidth="1"/>
    <col min="3845" max="4096" width="9" style="161"/>
    <col min="4097" max="4097" width="7.1796875" style="161" customWidth="1"/>
    <col min="4098" max="4098" width="75.6328125" style="161" customWidth="1"/>
    <col min="4099" max="4099" width="7.1796875" style="161" customWidth="1"/>
    <col min="4100" max="4100" width="75.7265625" style="161" customWidth="1"/>
    <col min="4101" max="4352" width="9" style="161"/>
    <col min="4353" max="4353" width="7.1796875" style="161" customWidth="1"/>
    <col min="4354" max="4354" width="75.6328125" style="161" customWidth="1"/>
    <col min="4355" max="4355" width="7.1796875" style="161" customWidth="1"/>
    <col min="4356" max="4356" width="75.7265625" style="161" customWidth="1"/>
    <col min="4357" max="4608" width="9" style="161"/>
    <col min="4609" max="4609" width="7.1796875" style="161" customWidth="1"/>
    <col min="4610" max="4610" width="75.6328125" style="161" customWidth="1"/>
    <col min="4611" max="4611" width="7.1796875" style="161" customWidth="1"/>
    <col min="4612" max="4612" width="75.7265625" style="161" customWidth="1"/>
    <col min="4613" max="4864" width="9" style="161"/>
    <col min="4865" max="4865" width="7.1796875" style="161" customWidth="1"/>
    <col min="4866" max="4866" width="75.6328125" style="161" customWidth="1"/>
    <col min="4867" max="4867" width="7.1796875" style="161" customWidth="1"/>
    <col min="4868" max="4868" width="75.7265625" style="161" customWidth="1"/>
    <col min="4869" max="5120" width="9" style="161"/>
    <col min="5121" max="5121" width="7.1796875" style="161" customWidth="1"/>
    <col min="5122" max="5122" width="75.6328125" style="161" customWidth="1"/>
    <col min="5123" max="5123" width="7.1796875" style="161" customWidth="1"/>
    <col min="5124" max="5124" width="75.7265625" style="161" customWidth="1"/>
    <col min="5125" max="5376" width="9" style="161"/>
    <col min="5377" max="5377" width="7.1796875" style="161" customWidth="1"/>
    <col min="5378" max="5378" width="75.6328125" style="161" customWidth="1"/>
    <col min="5379" max="5379" width="7.1796875" style="161" customWidth="1"/>
    <col min="5380" max="5380" width="75.7265625" style="161" customWidth="1"/>
    <col min="5381" max="5632" width="9" style="161"/>
    <col min="5633" max="5633" width="7.1796875" style="161" customWidth="1"/>
    <col min="5634" max="5634" width="75.6328125" style="161" customWidth="1"/>
    <col min="5635" max="5635" width="7.1796875" style="161" customWidth="1"/>
    <col min="5636" max="5636" width="75.7265625" style="161" customWidth="1"/>
    <col min="5637" max="5888" width="9" style="161"/>
    <col min="5889" max="5889" width="7.1796875" style="161" customWidth="1"/>
    <col min="5890" max="5890" width="75.6328125" style="161" customWidth="1"/>
    <col min="5891" max="5891" width="7.1796875" style="161" customWidth="1"/>
    <col min="5892" max="5892" width="75.7265625" style="161" customWidth="1"/>
    <col min="5893" max="6144" width="9" style="161"/>
    <col min="6145" max="6145" width="7.1796875" style="161" customWidth="1"/>
    <col min="6146" max="6146" width="75.6328125" style="161" customWidth="1"/>
    <col min="6147" max="6147" width="7.1796875" style="161" customWidth="1"/>
    <col min="6148" max="6148" width="75.7265625" style="161" customWidth="1"/>
    <col min="6149" max="6400" width="9" style="161"/>
    <col min="6401" max="6401" width="7.1796875" style="161" customWidth="1"/>
    <col min="6402" max="6402" width="75.6328125" style="161" customWidth="1"/>
    <col min="6403" max="6403" width="7.1796875" style="161" customWidth="1"/>
    <col min="6404" max="6404" width="75.7265625" style="161" customWidth="1"/>
    <col min="6405" max="6656" width="9" style="161"/>
    <col min="6657" max="6657" width="7.1796875" style="161" customWidth="1"/>
    <col min="6658" max="6658" width="75.6328125" style="161" customWidth="1"/>
    <col min="6659" max="6659" width="7.1796875" style="161" customWidth="1"/>
    <col min="6660" max="6660" width="75.7265625" style="161" customWidth="1"/>
    <col min="6661" max="6912" width="9" style="161"/>
    <col min="6913" max="6913" width="7.1796875" style="161" customWidth="1"/>
    <col min="6914" max="6914" width="75.6328125" style="161" customWidth="1"/>
    <col min="6915" max="6915" width="7.1796875" style="161" customWidth="1"/>
    <col min="6916" max="6916" width="75.7265625" style="161" customWidth="1"/>
    <col min="6917" max="7168" width="9" style="161"/>
    <col min="7169" max="7169" width="7.1796875" style="161" customWidth="1"/>
    <col min="7170" max="7170" width="75.6328125" style="161" customWidth="1"/>
    <col min="7171" max="7171" width="7.1796875" style="161" customWidth="1"/>
    <col min="7172" max="7172" width="75.7265625" style="161" customWidth="1"/>
    <col min="7173" max="7424" width="9" style="161"/>
    <col min="7425" max="7425" width="7.1796875" style="161" customWidth="1"/>
    <col min="7426" max="7426" width="75.6328125" style="161" customWidth="1"/>
    <col min="7427" max="7427" width="7.1796875" style="161" customWidth="1"/>
    <col min="7428" max="7428" width="75.7265625" style="161" customWidth="1"/>
    <col min="7429" max="7680" width="9" style="161"/>
    <col min="7681" max="7681" width="7.1796875" style="161" customWidth="1"/>
    <col min="7682" max="7682" width="75.6328125" style="161" customWidth="1"/>
    <col min="7683" max="7683" width="7.1796875" style="161" customWidth="1"/>
    <col min="7684" max="7684" width="75.7265625" style="161" customWidth="1"/>
    <col min="7685" max="7936" width="9" style="161"/>
    <col min="7937" max="7937" width="7.1796875" style="161" customWidth="1"/>
    <col min="7938" max="7938" width="75.6328125" style="161" customWidth="1"/>
    <col min="7939" max="7939" width="7.1796875" style="161" customWidth="1"/>
    <col min="7940" max="7940" width="75.7265625" style="161" customWidth="1"/>
    <col min="7941" max="8192" width="9" style="161"/>
    <col min="8193" max="8193" width="7.1796875" style="161" customWidth="1"/>
    <col min="8194" max="8194" width="75.6328125" style="161" customWidth="1"/>
    <col min="8195" max="8195" width="7.1796875" style="161" customWidth="1"/>
    <col min="8196" max="8196" width="75.7265625" style="161" customWidth="1"/>
    <col min="8197" max="8448" width="9" style="161"/>
    <col min="8449" max="8449" width="7.1796875" style="161" customWidth="1"/>
    <col min="8450" max="8450" width="75.6328125" style="161" customWidth="1"/>
    <col min="8451" max="8451" width="7.1796875" style="161" customWidth="1"/>
    <col min="8452" max="8452" width="75.7265625" style="161" customWidth="1"/>
    <col min="8453" max="8704" width="9" style="161"/>
    <col min="8705" max="8705" width="7.1796875" style="161" customWidth="1"/>
    <col min="8706" max="8706" width="75.6328125" style="161" customWidth="1"/>
    <col min="8707" max="8707" width="7.1796875" style="161" customWidth="1"/>
    <col min="8708" max="8708" width="75.7265625" style="161" customWidth="1"/>
    <col min="8709" max="8960" width="9" style="161"/>
    <col min="8961" max="8961" width="7.1796875" style="161" customWidth="1"/>
    <col min="8962" max="8962" width="75.6328125" style="161" customWidth="1"/>
    <col min="8963" max="8963" width="7.1796875" style="161" customWidth="1"/>
    <col min="8964" max="8964" width="75.7265625" style="161" customWidth="1"/>
    <col min="8965" max="9216" width="9" style="161"/>
    <col min="9217" max="9217" width="7.1796875" style="161" customWidth="1"/>
    <col min="9218" max="9218" width="75.6328125" style="161" customWidth="1"/>
    <col min="9219" max="9219" width="7.1796875" style="161" customWidth="1"/>
    <col min="9220" max="9220" width="75.7265625" style="161" customWidth="1"/>
    <col min="9221" max="9472" width="9" style="161"/>
    <col min="9473" max="9473" width="7.1796875" style="161" customWidth="1"/>
    <col min="9474" max="9474" width="75.6328125" style="161" customWidth="1"/>
    <col min="9475" max="9475" width="7.1796875" style="161" customWidth="1"/>
    <col min="9476" max="9476" width="75.7265625" style="161" customWidth="1"/>
    <col min="9477" max="9728" width="9" style="161"/>
    <col min="9729" max="9729" width="7.1796875" style="161" customWidth="1"/>
    <col min="9730" max="9730" width="75.6328125" style="161" customWidth="1"/>
    <col min="9731" max="9731" width="7.1796875" style="161" customWidth="1"/>
    <col min="9732" max="9732" width="75.7265625" style="161" customWidth="1"/>
    <col min="9733" max="9984" width="9" style="161"/>
    <col min="9985" max="9985" width="7.1796875" style="161" customWidth="1"/>
    <col min="9986" max="9986" width="75.6328125" style="161" customWidth="1"/>
    <col min="9987" max="9987" width="7.1796875" style="161" customWidth="1"/>
    <col min="9988" max="9988" width="75.7265625" style="161" customWidth="1"/>
    <col min="9989" max="10240" width="9" style="161"/>
    <col min="10241" max="10241" width="7.1796875" style="161" customWidth="1"/>
    <col min="10242" max="10242" width="75.6328125" style="161" customWidth="1"/>
    <col min="10243" max="10243" width="7.1796875" style="161" customWidth="1"/>
    <col min="10244" max="10244" width="75.7265625" style="161" customWidth="1"/>
    <col min="10245" max="10496" width="9" style="161"/>
    <col min="10497" max="10497" width="7.1796875" style="161" customWidth="1"/>
    <col min="10498" max="10498" width="75.6328125" style="161" customWidth="1"/>
    <col min="10499" max="10499" width="7.1796875" style="161" customWidth="1"/>
    <col min="10500" max="10500" width="75.7265625" style="161" customWidth="1"/>
    <col min="10501" max="10752" width="9" style="161"/>
    <col min="10753" max="10753" width="7.1796875" style="161" customWidth="1"/>
    <col min="10754" max="10754" width="75.6328125" style="161" customWidth="1"/>
    <col min="10755" max="10755" width="7.1796875" style="161" customWidth="1"/>
    <col min="10756" max="10756" width="75.7265625" style="161" customWidth="1"/>
    <col min="10757" max="11008" width="9" style="161"/>
    <col min="11009" max="11009" width="7.1796875" style="161" customWidth="1"/>
    <col min="11010" max="11010" width="75.6328125" style="161" customWidth="1"/>
    <col min="11011" max="11011" width="7.1796875" style="161" customWidth="1"/>
    <col min="11012" max="11012" width="75.7265625" style="161" customWidth="1"/>
    <col min="11013" max="11264" width="9" style="161"/>
    <col min="11265" max="11265" width="7.1796875" style="161" customWidth="1"/>
    <col min="11266" max="11266" width="75.6328125" style="161" customWidth="1"/>
    <col min="11267" max="11267" width="7.1796875" style="161" customWidth="1"/>
    <col min="11268" max="11268" width="75.7265625" style="161" customWidth="1"/>
    <col min="11269" max="11520" width="9" style="161"/>
    <col min="11521" max="11521" width="7.1796875" style="161" customWidth="1"/>
    <col min="11522" max="11522" width="75.6328125" style="161" customWidth="1"/>
    <col min="11523" max="11523" width="7.1796875" style="161" customWidth="1"/>
    <col min="11524" max="11524" width="75.7265625" style="161" customWidth="1"/>
    <col min="11525" max="11776" width="9" style="161"/>
    <col min="11777" max="11777" width="7.1796875" style="161" customWidth="1"/>
    <col min="11778" max="11778" width="75.6328125" style="161" customWidth="1"/>
    <col min="11779" max="11779" width="7.1796875" style="161" customWidth="1"/>
    <col min="11780" max="11780" width="75.7265625" style="161" customWidth="1"/>
    <col min="11781" max="12032" width="9" style="161"/>
    <col min="12033" max="12033" width="7.1796875" style="161" customWidth="1"/>
    <col min="12034" max="12034" width="75.6328125" style="161" customWidth="1"/>
    <col min="12035" max="12035" width="7.1796875" style="161" customWidth="1"/>
    <col min="12036" max="12036" width="75.7265625" style="161" customWidth="1"/>
    <col min="12037" max="12288" width="9" style="161"/>
    <col min="12289" max="12289" width="7.1796875" style="161" customWidth="1"/>
    <col min="12290" max="12290" width="75.6328125" style="161" customWidth="1"/>
    <col min="12291" max="12291" width="7.1796875" style="161" customWidth="1"/>
    <col min="12292" max="12292" width="75.7265625" style="161" customWidth="1"/>
    <col min="12293" max="12544" width="9" style="161"/>
    <col min="12545" max="12545" width="7.1796875" style="161" customWidth="1"/>
    <col min="12546" max="12546" width="75.6328125" style="161" customWidth="1"/>
    <col min="12547" max="12547" width="7.1796875" style="161" customWidth="1"/>
    <col min="12548" max="12548" width="75.7265625" style="161" customWidth="1"/>
    <col min="12549" max="12800" width="9" style="161"/>
    <col min="12801" max="12801" width="7.1796875" style="161" customWidth="1"/>
    <col min="12802" max="12802" width="75.6328125" style="161" customWidth="1"/>
    <col min="12803" max="12803" width="7.1796875" style="161" customWidth="1"/>
    <col min="12804" max="12804" width="75.7265625" style="161" customWidth="1"/>
    <col min="12805" max="13056" width="9" style="161"/>
    <col min="13057" max="13057" width="7.1796875" style="161" customWidth="1"/>
    <col min="13058" max="13058" width="75.6328125" style="161" customWidth="1"/>
    <col min="13059" max="13059" width="7.1796875" style="161" customWidth="1"/>
    <col min="13060" max="13060" width="75.7265625" style="161" customWidth="1"/>
    <col min="13061" max="13312" width="9" style="161"/>
    <col min="13313" max="13313" width="7.1796875" style="161" customWidth="1"/>
    <col min="13314" max="13314" width="75.6328125" style="161" customWidth="1"/>
    <col min="13315" max="13315" width="7.1796875" style="161" customWidth="1"/>
    <col min="13316" max="13316" width="75.7265625" style="161" customWidth="1"/>
    <col min="13317" max="13568" width="9" style="161"/>
    <col min="13569" max="13569" width="7.1796875" style="161" customWidth="1"/>
    <col min="13570" max="13570" width="75.6328125" style="161" customWidth="1"/>
    <col min="13571" max="13571" width="7.1796875" style="161" customWidth="1"/>
    <col min="13572" max="13572" width="75.7265625" style="161" customWidth="1"/>
    <col min="13573" max="13824" width="9" style="161"/>
    <col min="13825" max="13825" width="7.1796875" style="161" customWidth="1"/>
    <col min="13826" max="13826" width="75.6328125" style="161" customWidth="1"/>
    <col min="13827" max="13827" width="7.1796875" style="161" customWidth="1"/>
    <col min="13828" max="13828" width="75.7265625" style="161" customWidth="1"/>
    <col min="13829" max="14080" width="9" style="161"/>
    <col min="14081" max="14081" width="7.1796875" style="161" customWidth="1"/>
    <col min="14082" max="14082" width="75.6328125" style="161" customWidth="1"/>
    <col min="14083" max="14083" width="7.1796875" style="161" customWidth="1"/>
    <col min="14084" max="14084" width="75.7265625" style="161" customWidth="1"/>
    <col min="14085" max="14336" width="9" style="161"/>
    <col min="14337" max="14337" width="7.1796875" style="161" customWidth="1"/>
    <col min="14338" max="14338" width="75.6328125" style="161" customWidth="1"/>
    <col min="14339" max="14339" width="7.1796875" style="161" customWidth="1"/>
    <col min="14340" max="14340" width="75.7265625" style="161" customWidth="1"/>
    <col min="14341" max="14592" width="9" style="161"/>
    <col min="14593" max="14593" width="7.1796875" style="161" customWidth="1"/>
    <col min="14594" max="14594" width="75.6328125" style="161" customWidth="1"/>
    <col min="14595" max="14595" width="7.1796875" style="161" customWidth="1"/>
    <col min="14596" max="14596" width="75.7265625" style="161" customWidth="1"/>
    <col min="14597" max="14848" width="9" style="161"/>
    <col min="14849" max="14849" width="7.1796875" style="161" customWidth="1"/>
    <col min="14850" max="14850" width="75.6328125" style="161" customWidth="1"/>
    <col min="14851" max="14851" width="7.1796875" style="161" customWidth="1"/>
    <col min="14852" max="14852" width="75.7265625" style="161" customWidth="1"/>
    <col min="14853" max="15104" width="9" style="161"/>
    <col min="15105" max="15105" width="7.1796875" style="161" customWidth="1"/>
    <col min="15106" max="15106" width="75.6328125" style="161" customWidth="1"/>
    <col min="15107" max="15107" width="7.1796875" style="161" customWidth="1"/>
    <col min="15108" max="15108" width="75.7265625" style="161" customWidth="1"/>
    <col min="15109" max="15360" width="9" style="161"/>
    <col min="15361" max="15361" width="7.1796875" style="161" customWidth="1"/>
    <col min="15362" max="15362" width="75.6328125" style="161" customWidth="1"/>
    <col min="15363" max="15363" width="7.1796875" style="161" customWidth="1"/>
    <col min="15364" max="15364" width="75.7265625" style="161" customWidth="1"/>
    <col min="15365" max="15616" width="9" style="161"/>
    <col min="15617" max="15617" width="7.1796875" style="161" customWidth="1"/>
    <col min="15618" max="15618" width="75.6328125" style="161" customWidth="1"/>
    <col min="15619" max="15619" width="7.1796875" style="161" customWidth="1"/>
    <col min="15620" max="15620" width="75.7265625" style="161" customWidth="1"/>
    <col min="15621" max="15872" width="9" style="161"/>
    <col min="15873" max="15873" width="7.1796875" style="161" customWidth="1"/>
    <col min="15874" max="15874" width="75.6328125" style="161" customWidth="1"/>
    <col min="15875" max="15875" width="7.1796875" style="161" customWidth="1"/>
    <col min="15876" max="15876" width="75.7265625" style="161" customWidth="1"/>
    <col min="15877" max="16128" width="9" style="161"/>
    <col min="16129" max="16129" width="7.1796875" style="161" customWidth="1"/>
    <col min="16130" max="16130" width="75.6328125" style="161" customWidth="1"/>
    <col min="16131" max="16131" width="7.1796875" style="161" customWidth="1"/>
    <col min="16132" max="16132" width="75.7265625" style="161" customWidth="1"/>
    <col min="16133" max="16384" width="9" style="161"/>
  </cols>
  <sheetData>
    <row r="1" spans="1:4" ht="15.5">
      <c r="A1" s="381" t="s">
        <v>2424</v>
      </c>
      <c r="B1" s="382" t="s">
        <v>2422</v>
      </c>
      <c r="C1" s="381" t="s">
        <v>2424</v>
      </c>
      <c r="D1" s="382" t="s">
        <v>2423</v>
      </c>
    </row>
    <row r="2" spans="1:4">
      <c r="A2" s="354" t="s">
        <v>48</v>
      </c>
      <c r="B2" s="355" t="s">
        <v>733</v>
      </c>
      <c r="C2" s="354" t="s">
        <v>48</v>
      </c>
      <c r="D2" s="355" t="s">
        <v>2378</v>
      </c>
    </row>
    <row r="3" spans="1:4">
      <c r="A3" s="354"/>
      <c r="B3" s="356" t="s">
        <v>2382</v>
      </c>
      <c r="C3" s="354"/>
      <c r="D3" s="357" t="str">
        <f>B3</f>
        <v>[Dates]</v>
      </c>
    </row>
    <row r="4" spans="1:4">
      <c r="A4" s="354"/>
      <c r="B4" s="358"/>
      <c r="C4" s="354"/>
      <c r="D4" s="358"/>
    </row>
    <row r="5" spans="1:4">
      <c r="A5" s="354"/>
      <c r="B5" s="359" t="s">
        <v>690</v>
      </c>
      <c r="C5" s="354"/>
      <c r="D5" s="359" t="s">
        <v>2379</v>
      </c>
    </row>
    <row r="6" spans="1:4">
      <c r="A6" s="354"/>
      <c r="B6" s="356" t="s">
        <v>734</v>
      </c>
      <c r="C6" s="354"/>
      <c r="D6" s="356" t="s">
        <v>2380</v>
      </c>
    </row>
    <row r="7" spans="1:4">
      <c r="A7" s="354"/>
      <c r="B7" s="356" t="s">
        <v>691</v>
      </c>
      <c r="C7" s="354"/>
      <c r="D7" s="356" t="s">
        <v>2380</v>
      </c>
    </row>
    <row r="8" spans="1:4">
      <c r="A8" s="354"/>
      <c r="B8" s="356" t="s">
        <v>692</v>
      </c>
      <c r="C8" s="354"/>
      <c r="D8" s="356" t="s">
        <v>2380</v>
      </c>
    </row>
    <row r="9" spans="1:4">
      <c r="A9" s="354"/>
      <c r="B9" s="356" t="s">
        <v>693</v>
      </c>
      <c r="C9" s="354"/>
      <c r="D9" s="356" t="s">
        <v>2380</v>
      </c>
    </row>
    <row r="10" spans="1:4">
      <c r="A10" s="354"/>
      <c r="B10" s="356" t="s">
        <v>693</v>
      </c>
      <c r="C10" s="354"/>
      <c r="D10" s="356" t="s">
        <v>2380</v>
      </c>
    </row>
    <row r="11" spans="1:4">
      <c r="A11" s="354"/>
      <c r="B11" s="356" t="s">
        <v>694</v>
      </c>
      <c r="C11" s="354"/>
      <c r="D11" s="356" t="s">
        <v>2380</v>
      </c>
    </row>
    <row r="12" spans="1:4">
      <c r="A12" s="354"/>
      <c r="B12" s="356" t="s">
        <v>695</v>
      </c>
      <c r="C12" s="354"/>
      <c r="D12" s="356" t="s">
        <v>2380</v>
      </c>
    </row>
    <row r="13" spans="1:4">
      <c r="A13" s="354"/>
      <c r="B13" s="356" t="s">
        <v>735</v>
      </c>
      <c r="C13" s="354"/>
      <c r="D13" s="356" t="s">
        <v>2380</v>
      </c>
    </row>
    <row r="14" spans="1:4">
      <c r="A14" s="354"/>
      <c r="B14" s="360"/>
      <c r="C14" s="354"/>
      <c r="D14" s="360"/>
    </row>
    <row r="15" spans="1:4">
      <c r="A15" s="354" t="s">
        <v>762</v>
      </c>
      <c r="B15" s="361" t="s">
        <v>2405</v>
      </c>
      <c r="C15" s="354" t="s">
        <v>762</v>
      </c>
      <c r="D15" s="362" t="s">
        <v>2385</v>
      </c>
    </row>
    <row r="16" spans="1:4">
      <c r="A16" s="354"/>
      <c r="B16" s="361"/>
      <c r="C16" s="354"/>
      <c r="D16" s="362"/>
    </row>
    <row r="17" spans="1:4">
      <c r="A17" s="354" t="s">
        <v>2425</v>
      </c>
      <c r="B17" s="361" t="s">
        <v>2406</v>
      </c>
      <c r="C17" s="354" t="s">
        <v>2425</v>
      </c>
      <c r="D17" s="362" t="s">
        <v>2386</v>
      </c>
    </row>
    <row r="18" spans="1:4">
      <c r="A18" s="354"/>
      <c r="B18" s="363"/>
      <c r="C18" s="354"/>
      <c r="D18" s="364"/>
    </row>
    <row r="19" spans="1:4">
      <c r="A19" s="354" t="s">
        <v>49</v>
      </c>
      <c r="B19" s="365" t="s">
        <v>738</v>
      </c>
      <c r="C19" s="354" t="s">
        <v>49</v>
      </c>
      <c r="D19" s="365" t="s">
        <v>2381</v>
      </c>
    </row>
    <row r="20" spans="1:4" ht="15.75" customHeight="1">
      <c r="A20" s="354"/>
      <c r="B20" s="385" t="s">
        <v>2383</v>
      </c>
      <c r="C20" s="354"/>
      <c r="D20" s="385" t="s">
        <v>2359</v>
      </c>
    </row>
    <row r="21" spans="1:4">
      <c r="A21" s="354"/>
      <c r="B21" s="360"/>
      <c r="C21" s="354"/>
      <c r="D21" s="360"/>
    </row>
    <row r="22" spans="1:4">
      <c r="A22" s="354"/>
      <c r="B22" s="366"/>
      <c r="C22" s="354"/>
      <c r="D22" s="366"/>
    </row>
    <row r="23" spans="1:4">
      <c r="A23" s="354" t="s">
        <v>50</v>
      </c>
      <c r="B23" s="365" t="s">
        <v>739</v>
      </c>
      <c r="C23" s="354" t="s">
        <v>50</v>
      </c>
      <c r="D23" s="365" t="s">
        <v>2360</v>
      </c>
    </row>
    <row r="24" spans="1:4">
      <c r="A24" s="354"/>
      <c r="B24" s="367" t="s">
        <v>740</v>
      </c>
      <c r="C24" s="354"/>
      <c r="D24" s="367" t="s">
        <v>2384</v>
      </c>
    </row>
    <row r="25" spans="1:4">
      <c r="A25" s="354"/>
      <c r="B25" s="356" t="s">
        <v>2364</v>
      </c>
      <c r="C25" s="354"/>
      <c r="D25" s="356" t="s">
        <v>2364</v>
      </c>
    </row>
    <row r="26" spans="1:4">
      <c r="A26" s="354"/>
      <c r="B26" s="356" t="s">
        <v>2363</v>
      </c>
      <c r="C26" s="354"/>
      <c r="D26" s="356" t="s">
        <v>2363</v>
      </c>
    </row>
    <row r="27" spans="1:4">
      <c r="A27" s="354"/>
      <c r="B27" s="368"/>
      <c r="C27" s="354"/>
      <c r="D27" s="356"/>
    </row>
    <row r="28" spans="1:4">
      <c r="A28" s="354"/>
      <c r="B28" s="358" t="s">
        <v>741</v>
      </c>
      <c r="C28" s="354"/>
      <c r="D28" s="358" t="s">
        <v>2361</v>
      </c>
    </row>
    <row r="29" spans="1:4">
      <c r="A29" s="354"/>
      <c r="B29" s="358"/>
      <c r="C29" s="354"/>
      <c r="D29" s="358"/>
    </row>
    <row r="30" spans="1:4">
      <c r="A30" s="354" t="s">
        <v>588</v>
      </c>
      <c r="B30" s="359" t="s">
        <v>700</v>
      </c>
      <c r="C30" s="354" t="s">
        <v>588</v>
      </c>
      <c r="D30" s="359" t="s">
        <v>2393</v>
      </c>
    </row>
    <row r="31" spans="1:4">
      <c r="A31" s="354"/>
      <c r="B31" s="356" t="s">
        <v>2397</v>
      </c>
      <c r="C31" s="354"/>
      <c r="D31" s="384" t="str">
        <f>B31</f>
        <v>xx</v>
      </c>
    </row>
    <row r="32" spans="1:4">
      <c r="A32" s="354"/>
      <c r="B32" s="366"/>
      <c r="C32" s="354"/>
      <c r="D32" s="366"/>
    </row>
    <row r="33" spans="1:4">
      <c r="A33" s="354" t="s">
        <v>51</v>
      </c>
      <c r="B33" s="365" t="s">
        <v>743</v>
      </c>
      <c r="C33" s="354" t="s">
        <v>51</v>
      </c>
      <c r="D33" s="365"/>
    </row>
    <row r="34" spans="1:4" ht="130">
      <c r="A34" s="354" t="s">
        <v>763</v>
      </c>
      <c r="B34" s="367" t="s">
        <v>2387</v>
      </c>
      <c r="C34" s="354" t="s">
        <v>763</v>
      </c>
      <c r="D34" s="367" t="s">
        <v>2387</v>
      </c>
    </row>
    <row r="35" spans="1:4" ht="39">
      <c r="A35" s="354" t="s">
        <v>764</v>
      </c>
      <c r="B35" s="359" t="s">
        <v>710</v>
      </c>
      <c r="C35" s="354" t="s">
        <v>764</v>
      </c>
      <c r="D35" s="197" t="s">
        <v>2371</v>
      </c>
    </row>
    <row r="36" spans="1:4">
      <c r="A36" s="354"/>
      <c r="B36" s="372"/>
      <c r="C36" s="354"/>
      <c r="D36" s="372"/>
    </row>
    <row r="37" spans="1:4">
      <c r="A37" s="354"/>
      <c r="B37" s="372"/>
      <c r="C37" s="354"/>
      <c r="D37" s="372"/>
    </row>
    <row r="38" spans="1:4">
      <c r="A38" s="354"/>
      <c r="B38" s="373" t="s">
        <v>746</v>
      </c>
      <c r="C38" s="354"/>
      <c r="D38" s="373" t="s">
        <v>2394</v>
      </c>
    </row>
    <row r="39" spans="1:4" ht="65">
      <c r="A39" s="354"/>
      <c r="B39" s="384" t="s">
        <v>747</v>
      </c>
      <c r="C39" s="354"/>
      <c r="D39" s="384" t="s">
        <v>2395</v>
      </c>
    </row>
    <row r="40" spans="1:4" ht="26">
      <c r="A40" s="354"/>
      <c r="B40" s="356" t="s">
        <v>748</v>
      </c>
      <c r="C40" s="354"/>
      <c r="D40" s="356" t="s">
        <v>2396</v>
      </c>
    </row>
    <row r="41" spans="1:4">
      <c r="A41" s="354"/>
      <c r="B41" s="374"/>
      <c r="C41" s="354"/>
      <c r="D41" s="374"/>
    </row>
    <row r="42" spans="1:4">
      <c r="A42" s="354" t="s">
        <v>765</v>
      </c>
      <c r="B42" s="359" t="s">
        <v>750</v>
      </c>
      <c r="C42" s="354" t="s">
        <v>765</v>
      </c>
      <c r="D42" s="359" t="s">
        <v>2399</v>
      </c>
    </row>
    <row r="43" spans="1:4" ht="78">
      <c r="A43" s="354"/>
      <c r="B43" s="358" t="s">
        <v>766</v>
      </c>
      <c r="C43" s="354"/>
      <c r="D43" s="358" t="s">
        <v>2398</v>
      </c>
    </row>
    <row r="44" spans="1:4">
      <c r="A44" s="354"/>
      <c r="B44" s="375"/>
      <c r="C44" s="354"/>
      <c r="D44" s="375"/>
    </row>
    <row r="45" spans="1:4">
      <c r="A45" s="354" t="s">
        <v>52</v>
      </c>
      <c r="B45" s="365" t="s">
        <v>751</v>
      </c>
      <c r="C45" s="354" t="s">
        <v>52</v>
      </c>
      <c r="D45" s="365" t="s">
        <v>2372</v>
      </c>
    </row>
    <row r="46" spans="1:4">
      <c r="A46" s="354"/>
      <c r="B46" s="385" t="s">
        <v>715</v>
      </c>
      <c r="C46" s="354"/>
      <c r="D46" s="385" t="s">
        <v>2401</v>
      </c>
    </row>
    <row r="47" spans="1:4">
      <c r="A47" s="354"/>
      <c r="B47" s="356" t="s">
        <v>716</v>
      </c>
      <c r="C47" s="354"/>
      <c r="D47" s="356" t="s">
        <v>2402</v>
      </c>
    </row>
    <row r="48" spans="1:4">
      <c r="A48" s="354"/>
      <c r="B48" s="356" t="s">
        <v>717</v>
      </c>
      <c r="C48" s="354"/>
      <c r="D48" s="356" t="s">
        <v>2403</v>
      </c>
    </row>
    <row r="49" spans="1:4">
      <c r="A49" s="354"/>
      <c r="B49" s="356" t="s">
        <v>752</v>
      </c>
      <c r="C49" s="354"/>
      <c r="D49" s="356" t="s">
        <v>2404</v>
      </c>
    </row>
    <row r="50" spans="1:4">
      <c r="A50" s="354"/>
      <c r="B50" s="356" t="s">
        <v>753</v>
      </c>
      <c r="C50" s="354"/>
      <c r="D50" s="356" t="s">
        <v>2400</v>
      </c>
    </row>
    <row r="51" spans="1:4">
      <c r="A51" s="354"/>
      <c r="B51" s="358"/>
      <c r="C51" s="354"/>
      <c r="D51" s="358"/>
    </row>
    <row r="52" spans="1:4">
      <c r="A52" s="354" t="s">
        <v>2426</v>
      </c>
      <c r="B52" s="365" t="s">
        <v>754</v>
      </c>
      <c r="C52" s="354" t="s">
        <v>2426</v>
      </c>
      <c r="D52" s="365" t="s">
        <v>2408</v>
      </c>
    </row>
    <row r="53" spans="1:4" ht="26">
      <c r="A53" s="354"/>
      <c r="B53" s="358" t="s">
        <v>755</v>
      </c>
      <c r="C53" s="354"/>
      <c r="D53" s="358" t="s">
        <v>2409</v>
      </c>
    </row>
    <row r="54" spans="1:4">
      <c r="A54" s="354"/>
      <c r="B54" s="366"/>
      <c r="C54" s="354"/>
      <c r="D54" s="366"/>
    </row>
    <row r="55" spans="1:4">
      <c r="A55" s="354" t="s">
        <v>2427</v>
      </c>
      <c r="B55" s="365" t="s">
        <v>705</v>
      </c>
      <c r="C55" s="354" t="s">
        <v>2427</v>
      </c>
      <c r="D55" s="365" t="s">
        <v>2410</v>
      </c>
    </row>
    <row r="56" spans="1:4">
      <c r="A56" s="354"/>
      <c r="B56" s="353" t="s">
        <v>756</v>
      </c>
      <c r="C56" s="354"/>
      <c r="D56" s="353"/>
    </row>
    <row r="57" spans="1:4" ht="26">
      <c r="A57" s="354"/>
      <c r="B57" s="385" t="s">
        <v>706</v>
      </c>
      <c r="C57" s="354"/>
      <c r="D57" s="385" t="s">
        <v>897</v>
      </c>
    </row>
    <row r="58" spans="1:4" ht="26">
      <c r="A58" s="354"/>
      <c r="B58" s="356" t="s">
        <v>707</v>
      </c>
      <c r="C58" s="354"/>
      <c r="D58" s="356" t="s">
        <v>897</v>
      </c>
    </row>
    <row r="59" spans="1:4">
      <c r="A59" s="354"/>
      <c r="B59" s="356" t="s">
        <v>708</v>
      </c>
      <c r="C59" s="354"/>
      <c r="D59" s="356" t="s">
        <v>897</v>
      </c>
    </row>
    <row r="60" spans="1:4">
      <c r="A60" s="354"/>
      <c r="B60" s="358"/>
      <c r="C60" s="354"/>
      <c r="D60" s="358"/>
    </row>
    <row r="61" spans="1:4">
      <c r="A61" s="354"/>
      <c r="B61" s="358"/>
      <c r="C61" s="354"/>
      <c r="D61" s="358"/>
    </row>
    <row r="62" spans="1:4">
      <c r="A62" s="354"/>
      <c r="B62" s="366"/>
      <c r="C62" s="354"/>
      <c r="D62" s="366"/>
    </row>
    <row r="63" spans="1:4">
      <c r="A63" s="377" t="s">
        <v>2428</v>
      </c>
      <c r="B63" s="365" t="s">
        <v>757</v>
      </c>
      <c r="C63" s="377" t="s">
        <v>2428</v>
      </c>
      <c r="D63" s="365" t="s">
        <v>2411</v>
      </c>
    </row>
    <row r="64" spans="1:4" ht="26">
      <c r="A64" s="354"/>
      <c r="B64" s="376" t="s">
        <v>2413</v>
      </c>
      <c r="C64" s="354"/>
      <c r="D64" s="385" t="s">
        <v>2412</v>
      </c>
    </row>
    <row r="65" spans="1:4">
      <c r="A65" s="354"/>
      <c r="B65" s="366"/>
      <c r="C65" s="354"/>
      <c r="D65" s="366"/>
    </row>
    <row r="66" spans="1:4" ht="39">
      <c r="A66" s="354" t="s">
        <v>2429</v>
      </c>
      <c r="B66" s="365" t="s">
        <v>2416</v>
      </c>
      <c r="C66" s="354" t="s">
        <v>2429</v>
      </c>
      <c r="D66" s="365" t="s">
        <v>2414</v>
      </c>
    </row>
    <row r="67" spans="1:4" ht="26">
      <c r="A67" s="354"/>
      <c r="B67" s="190" t="s">
        <v>758</v>
      </c>
      <c r="C67" s="354"/>
      <c r="D67" s="190" t="s">
        <v>2415</v>
      </c>
    </row>
    <row r="68" spans="1:4">
      <c r="A68" s="354"/>
      <c r="B68" s="366"/>
      <c r="C68" s="354"/>
      <c r="D68" s="366"/>
    </row>
    <row r="69" spans="1:4">
      <c r="A69" s="354" t="s">
        <v>2430</v>
      </c>
      <c r="B69" s="365" t="s">
        <v>759</v>
      </c>
      <c r="C69" s="354" t="s">
        <v>2430</v>
      </c>
      <c r="D69" s="365" t="s">
        <v>2418</v>
      </c>
    </row>
    <row r="70" spans="1:4" ht="52">
      <c r="A70" s="354"/>
      <c r="B70" s="190" t="s">
        <v>760</v>
      </c>
      <c r="C70" s="354"/>
      <c r="D70" s="190" t="s">
        <v>2419</v>
      </c>
    </row>
    <row r="71" spans="1:4">
      <c r="A71" s="354"/>
      <c r="B71" s="366"/>
      <c r="C71" s="354"/>
      <c r="D71" s="366"/>
    </row>
    <row r="72" spans="1:4">
      <c r="A72" s="354" t="s">
        <v>2431</v>
      </c>
      <c r="B72" s="365" t="s">
        <v>2417</v>
      </c>
      <c r="C72" s="354" t="s">
        <v>2431</v>
      </c>
      <c r="D72" s="365" t="s">
        <v>2373</v>
      </c>
    </row>
    <row r="73" spans="1:4" ht="26">
      <c r="A73" s="354"/>
      <c r="B73" s="190" t="s">
        <v>761</v>
      </c>
      <c r="C73" s="354"/>
      <c r="D73" s="190" t="s">
        <v>2374</v>
      </c>
    </row>
    <row r="74" spans="1:4">
      <c r="A74" s="354"/>
      <c r="B74" s="359" t="s">
        <v>725</v>
      </c>
      <c r="C74" s="354"/>
      <c r="D74" s="359" t="s">
        <v>2375</v>
      </c>
    </row>
    <row r="75" spans="1:4">
      <c r="A75" s="378"/>
      <c r="B75" s="358" t="s">
        <v>105</v>
      </c>
      <c r="C75" s="378"/>
      <c r="D75" s="358" t="s">
        <v>106</v>
      </c>
    </row>
    <row r="76" spans="1:4">
      <c r="A76" s="378"/>
      <c r="B76" s="358"/>
      <c r="C76" s="378"/>
      <c r="D76" s="358"/>
    </row>
    <row r="77" spans="1:4">
      <c r="A77" s="378"/>
      <c r="B77" s="358"/>
      <c r="C77" s="378"/>
      <c r="D77" s="358"/>
    </row>
    <row r="78" spans="1:4">
      <c r="A78" s="379"/>
      <c r="B78" s="366"/>
      <c r="C78" s="379"/>
      <c r="D78" s="366"/>
    </row>
    <row r="79" spans="1:4">
      <c r="A79" s="199"/>
      <c r="B79" s="198"/>
      <c r="C79" s="199"/>
      <c r="D79" s="198"/>
    </row>
  </sheetData>
  <pageMargins left="0.75" right="0.75" top="1" bottom="1" header="0.5" footer="0.5"/>
  <pageSetup paperSize="9"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0B042-896A-489C-ACF7-0D46BFFBBA3F}">
  <dimension ref="A1:D76"/>
  <sheetViews>
    <sheetView view="pageBreakPreview" zoomScaleNormal="100" workbookViewId="0">
      <selection activeCell="B45" sqref="B45"/>
    </sheetView>
  </sheetViews>
  <sheetFormatPr defaultColWidth="9" defaultRowHeight="13"/>
  <cols>
    <col min="1" max="1" width="7.1796875" style="200" customWidth="1"/>
    <col min="2" max="2" width="75.6328125" style="201" customWidth="1"/>
    <col min="3" max="3" width="7.1796875" style="200" customWidth="1"/>
    <col min="4" max="4" width="75.7265625" style="201" customWidth="1"/>
    <col min="5" max="256" width="9" style="161"/>
    <col min="257" max="257" width="7.1796875" style="161" customWidth="1"/>
    <col min="258" max="258" width="75.6328125" style="161" customWidth="1"/>
    <col min="259" max="259" width="7.1796875" style="161" customWidth="1"/>
    <col min="260" max="260" width="75.6328125" style="161" customWidth="1"/>
    <col min="261" max="512" width="9" style="161"/>
    <col min="513" max="513" width="7.1796875" style="161" customWidth="1"/>
    <col min="514" max="514" width="75.6328125" style="161" customWidth="1"/>
    <col min="515" max="515" width="7.1796875" style="161" customWidth="1"/>
    <col min="516" max="516" width="75.6328125" style="161" customWidth="1"/>
    <col min="517" max="768" width="9" style="161"/>
    <col min="769" max="769" width="7.1796875" style="161" customWidth="1"/>
    <col min="770" max="770" width="75.6328125" style="161" customWidth="1"/>
    <col min="771" max="771" width="7.1796875" style="161" customWidth="1"/>
    <col min="772" max="772" width="75.6328125" style="161" customWidth="1"/>
    <col min="773" max="1024" width="9" style="161"/>
    <col min="1025" max="1025" width="7.1796875" style="161" customWidth="1"/>
    <col min="1026" max="1026" width="75.6328125" style="161" customWidth="1"/>
    <col min="1027" max="1027" width="7.1796875" style="161" customWidth="1"/>
    <col min="1028" max="1028" width="75.6328125" style="161" customWidth="1"/>
    <col min="1029" max="1280" width="9" style="161"/>
    <col min="1281" max="1281" width="7.1796875" style="161" customWidth="1"/>
    <col min="1282" max="1282" width="75.6328125" style="161" customWidth="1"/>
    <col min="1283" max="1283" width="7.1796875" style="161" customWidth="1"/>
    <col min="1284" max="1284" width="75.6328125" style="161" customWidth="1"/>
    <col min="1285" max="1536" width="9" style="161"/>
    <col min="1537" max="1537" width="7.1796875" style="161" customWidth="1"/>
    <col min="1538" max="1538" width="75.6328125" style="161" customWidth="1"/>
    <col min="1539" max="1539" width="7.1796875" style="161" customWidth="1"/>
    <col min="1540" max="1540" width="75.6328125" style="161" customWidth="1"/>
    <col min="1541" max="1792" width="9" style="161"/>
    <col min="1793" max="1793" width="7.1796875" style="161" customWidth="1"/>
    <col min="1794" max="1794" width="75.6328125" style="161" customWidth="1"/>
    <col min="1795" max="1795" width="7.1796875" style="161" customWidth="1"/>
    <col min="1796" max="1796" width="75.6328125" style="161" customWidth="1"/>
    <col min="1797" max="2048" width="9" style="161"/>
    <col min="2049" max="2049" width="7.1796875" style="161" customWidth="1"/>
    <col min="2050" max="2050" width="75.6328125" style="161" customWidth="1"/>
    <col min="2051" max="2051" width="7.1796875" style="161" customWidth="1"/>
    <col min="2052" max="2052" width="75.6328125" style="161" customWidth="1"/>
    <col min="2053" max="2304" width="9" style="161"/>
    <col min="2305" max="2305" width="7.1796875" style="161" customWidth="1"/>
    <col min="2306" max="2306" width="75.6328125" style="161" customWidth="1"/>
    <col min="2307" max="2307" width="7.1796875" style="161" customWidth="1"/>
    <col min="2308" max="2308" width="75.6328125" style="161" customWidth="1"/>
    <col min="2309" max="2560" width="9" style="161"/>
    <col min="2561" max="2561" width="7.1796875" style="161" customWidth="1"/>
    <col min="2562" max="2562" width="75.6328125" style="161" customWidth="1"/>
    <col min="2563" max="2563" width="7.1796875" style="161" customWidth="1"/>
    <col min="2564" max="2564" width="75.6328125" style="161" customWidth="1"/>
    <col min="2565" max="2816" width="9" style="161"/>
    <col min="2817" max="2817" width="7.1796875" style="161" customWidth="1"/>
    <col min="2818" max="2818" width="75.6328125" style="161" customWidth="1"/>
    <col min="2819" max="2819" width="7.1796875" style="161" customWidth="1"/>
    <col min="2820" max="2820" width="75.6328125" style="161" customWidth="1"/>
    <col min="2821" max="3072" width="9" style="161"/>
    <col min="3073" max="3073" width="7.1796875" style="161" customWidth="1"/>
    <col min="3074" max="3074" width="75.6328125" style="161" customWidth="1"/>
    <col min="3075" max="3075" width="7.1796875" style="161" customWidth="1"/>
    <col min="3076" max="3076" width="75.6328125" style="161" customWidth="1"/>
    <col min="3077" max="3328" width="9" style="161"/>
    <col min="3329" max="3329" width="7.1796875" style="161" customWidth="1"/>
    <col min="3330" max="3330" width="75.6328125" style="161" customWidth="1"/>
    <col min="3331" max="3331" width="7.1796875" style="161" customWidth="1"/>
    <col min="3332" max="3332" width="75.6328125" style="161" customWidth="1"/>
    <col min="3333" max="3584" width="9" style="161"/>
    <col min="3585" max="3585" width="7.1796875" style="161" customWidth="1"/>
    <col min="3586" max="3586" width="75.6328125" style="161" customWidth="1"/>
    <col min="3587" max="3587" width="7.1796875" style="161" customWidth="1"/>
    <col min="3588" max="3588" width="75.6328125" style="161" customWidth="1"/>
    <col min="3589" max="3840" width="9" style="161"/>
    <col min="3841" max="3841" width="7.1796875" style="161" customWidth="1"/>
    <col min="3842" max="3842" width="75.6328125" style="161" customWidth="1"/>
    <col min="3843" max="3843" width="7.1796875" style="161" customWidth="1"/>
    <col min="3844" max="3844" width="75.6328125" style="161" customWidth="1"/>
    <col min="3845" max="4096" width="9" style="161"/>
    <col min="4097" max="4097" width="7.1796875" style="161" customWidth="1"/>
    <col min="4098" max="4098" width="75.6328125" style="161" customWidth="1"/>
    <col min="4099" max="4099" width="7.1796875" style="161" customWidth="1"/>
    <col min="4100" max="4100" width="75.6328125" style="161" customWidth="1"/>
    <col min="4101" max="4352" width="9" style="161"/>
    <col min="4353" max="4353" width="7.1796875" style="161" customWidth="1"/>
    <col min="4354" max="4354" width="75.6328125" style="161" customWidth="1"/>
    <col min="4355" max="4355" width="7.1796875" style="161" customWidth="1"/>
    <col min="4356" max="4356" width="75.6328125" style="161" customWidth="1"/>
    <col min="4357" max="4608" width="9" style="161"/>
    <col min="4609" max="4609" width="7.1796875" style="161" customWidth="1"/>
    <col min="4610" max="4610" width="75.6328125" style="161" customWidth="1"/>
    <col min="4611" max="4611" width="7.1796875" style="161" customWidth="1"/>
    <col min="4612" max="4612" width="75.6328125" style="161" customWidth="1"/>
    <col min="4613" max="4864" width="9" style="161"/>
    <col min="4865" max="4865" width="7.1796875" style="161" customWidth="1"/>
    <col min="4866" max="4866" width="75.6328125" style="161" customWidth="1"/>
    <col min="4867" max="4867" width="7.1796875" style="161" customWidth="1"/>
    <col min="4868" max="4868" width="75.6328125" style="161" customWidth="1"/>
    <col min="4869" max="5120" width="9" style="161"/>
    <col min="5121" max="5121" width="7.1796875" style="161" customWidth="1"/>
    <col min="5122" max="5122" width="75.6328125" style="161" customWidth="1"/>
    <col min="5123" max="5123" width="7.1796875" style="161" customWidth="1"/>
    <col min="5124" max="5124" width="75.6328125" style="161" customWidth="1"/>
    <col min="5125" max="5376" width="9" style="161"/>
    <col min="5377" max="5377" width="7.1796875" style="161" customWidth="1"/>
    <col min="5378" max="5378" width="75.6328125" style="161" customWidth="1"/>
    <col min="5379" max="5379" width="7.1796875" style="161" customWidth="1"/>
    <col min="5380" max="5380" width="75.6328125" style="161" customWidth="1"/>
    <col min="5381" max="5632" width="9" style="161"/>
    <col min="5633" max="5633" width="7.1796875" style="161" customWidth="1"/>
    <col min="5634" max="5634" width="75.6328125" style="161" customWidth="1"/>
    <col min="5635" max="5635" width="7.1796875" style="161" customWidth="1"/>
    <col min="5636" max="5636" width="75.6328125" style="161" customWidth="1"/>
    <col min="5637" max="5888" width="9" style="161"/>
    <col min="5889" max="5889" width="7.1796875" style="161" customWidth="1"/>
    <col min="5890" max="5890" width="75.6328125" style="161" customWidth="1"/>
    <col min="5891" max="5891" width="7.1796875" style="161" customWidth="1"/>
    <col min="5892" max="5892" width="75.6328125" style="161" customWidth="1"/>
    <col min="5893" max="6144" width="9" style="161"/>
    <col min="6145" max="6145" width="7.1796875" style="161" customWidth="1"/>
    <col min="6146" max="6146" width="75.6328125" style="161" customWidth="1"/>
    <col min="6147" max="6147" width="7.1796875" style="161" customWidth="1"/>
    <col min="6148" max="6148" width="75.6328125" style="161" customWidth="1"/>
    <col min="6149" max="6400" width="9" style="161"/>
    <col min="6401" max="6401" width="7.1796875" style="161" customWidth="1"/>
    <col min="6402" max="6402" width="75.6328125" style="161" customWidth="1"/>
    <col min="6403" max="6403" width="7.1796875" style="161" customWidth="1"/>
    <col min="6404" max="6404" width="75.6328125" style="161" customWidth="1"/>
    <col min="6405" max="6656" width="9" style="161"/>
    <col min="6657" max="6657" width="7.1796875" style="161" customWidth="1"/>
    <col min="6658" max="6658" width="75.6328125" style="161" customWidth="1"/>
    <col min="6659" max="6659" width="7.1796875" style="161" customWidth="1"/>
    <col min="6660" max="6660" width="75.6328125" style="161" customWidth="1"/>
    <col min="6661" max="6912" width="9" style="161"/>
    <col min="6913" max="6913" width="7.1796875" style="161" customWidth="1"/>
    <col min="6914" max="6914" width="75.6328125" style="161" customWidth="1"/>
    <col min="6915" max="6915" width="7.1796875" style="161" customWidth="1"/>
    <col min="6916" max="6916" width="75.6328125" style="161" customWidth="1"/>
    <col min="6917" max="7168" width="9" style="161"/>
    <col min="7169" max="7169" width="7.1796875" style="161" customWidth="1"/>
    <col min="7170" max="7170" width="75.6328125" style="161" customWidth="1"/>
    <col min="7171" max="7171" width="7.1796875" style="161" customWidth="1"/>
    <col min="7172" max="7172" width="75.6328125" style="161" customWidth="1"/>
    <col min="7173" max="7424" width="9" style="161"/>
    <col min="7425" max="7425" width="7.1796875" style="161" customWidth="1"/>
    <col min="7426" max="7426" width="75.6328125" style="161" customWidth="1"/>
    <col min="7427" max="7427" width="7.1796875" style="161" customWidth="1"/>
    <col min="7428" max="7428" width="75.6328125" style="161" customWidth="1"/>
    <col min="7429" max="7680" width="9" style="161"/>
    <col min="7681" max="7681" width="7.1796875" style="161" customWidth="1"/>
    <col min="7682" max="7682" width="75.6328125" style="161" customWidth="1"/>
    <col min="7683" max="7683" width="7.1796875" style="161" customWidth="1"/>
    <col min="7684" max="7684" width="75.6328125" style="161" customWidth="1"/>
    <col min="7685" max="7936" width="9" style="161"/>
    <col min="7937" max="7937" width="7.1796875" style="161" customWidth="1"/>
    <col min="7938" max="7938" width="75.6328125" style="161" customWidth="1"/>
    <col min="7939" max="7939" width="7.1796875" style="161" customWidth="1"/>
    <col min="7940" max="7940" width="75.6328125" style="161" customWidth="1"/>
    <col min="7941" max="8192" width="9" style="161"/>
    <col min="8193" max="8193" width="7.1796875" style="161" customWidth="1"/>
    <col min="8194" max="8194" width="75.6328125" style="161" customWidth="1"/>
    <col min="8195" max="8195" width="7.1796875" style="161" customWidth="1"/>
    <col min="8196" max="8196" width="75.6328125" style="161" customWidth="1"/>
    <col min="8197" max="8448" width="9" style="161"/>
    <col min="8449" max="8449" width="7.1796875" style="161" customWidth="1"/>
    <col min="8450" max="8450" width="75.6328125" style="161" customWidth="1"/>
    <col min="8451" max="8451" width="7.1796875" style="161" customWidth="1"/>
    <col min="8452" max="8452" width="75.6328125" style="161" customWidth="1"/>
    <col min="8453" max="8704" width="9" style="161"/>
    <col min="8705" max="8705" width="7.1796875" style="161" customWidth="1"/>
    <col min="8706" max="8706" width="75.6328125" style="161" customWidth="1"/>
    <col min="8707" max="8707" width="7.1796875" style="161" customWidth="1"/>
    <col min="8708" max="8708" width="75.6328125" style="161" customWidth="1"/>
    <col min="8709" max="8960" width="9" style="161"/>
    <col min="8961" max="8961" width="7.1796875" style="161" customWidth="1"/>
    <col min="8962" max="8962" width="75.6328125" style="161" customWidth="1"/>
    <col min="8963" max="8963" width="7.1796875" style="161" customWidth="1"/>
    <col min="8964" max="8964" width="75.6328125" style="161" customWidth="1"/>
    <col min="8965" max="9216" width="9" style="161"/>
    <col min="9217" max="9217" width="7.1796875" style="161" customWidth="1"/>
    <col min="9218" max="9218" width="75.6328125" style="161" customWidth="1"/>
    <col min="9219" max="9219" width="7.1796875" style="161" customWidth="1"/>
    <col min="9220" max="9220" width="75.6328125" style="161" customWidth="1"/>
    <col min="9221" max="9472" width="9" style="161"/>
    <col min="9473" max="9473" width="7.1796875" style="161" customWidth="1"/>
    <col min="9474" max="9474" width="75.6328125" style="161" customWidth="1"/>
    <col min="9475" max="9475" width="7.1796875" style="161" customWidth="1"/>
    <col min="9476" max="9476" width="75.6328125" style="161" customWidth="1"/>
    <col min="9477" max="9728" width="9" style="161"/>
    <col min="9729" max="9729" width="7.1796875" style="161" customWidth="1"/>
    <col min="9730" max="9730" width="75.6328125" style="161" customWidth="1"/>
    <col min="9731" max="9731" width="7.1796875" style="161" customWidth="1"/>
    <col min="9732" max="9732" width="75.6328125" style="161" customWidth="1"/>
    <col min="9733" max="9984" width="9" style="161"/>
    <col min="9985" max="9985" width="7.1796875" style="161" customWidth="1"/>
    <col min="9986" max="9986" width="75.6328125" style="161" customWidth="1"/>
    <col min="9987" max="9987" width="7.1796875" style="161" customWidth="1"/>
    <col min="9988" max="9988" width="75.6328125" style="161" customWidth="1"/>
    <col min="9989" max="10240" width="9" style="161"/>
    <col min="10241" max="10241" width="7.1796875" style="161" customWidth="1"/>
    <col min="10242" max="10242" width="75.6328125" style="161" customWidth="1"/>
    <col min="10243" max="10243" width="7.1796875" style="161" customWidth="1"/>
    <col min="10244" max="10244" width="75.6328125" style="161" customWidth="1"/>
    <col min="10245" max="10496" width="9" style="161"/>
    <col min="10497" max="10497" width="7.1796875" style="161" customWidth="1"/>
    <col min="10498" max="10498" width="75.6328125" style="161" customWidth="1"/>
    <col min="10499" max="10499" width="7.1796875" style="161" customWidth="1"/>
    <col min="10500" max="10500" width="75.6328125" style="161" customWidth="1"/>
    <col min="10501" max="10752" width="9" style="161"/>
    <col min="10753" max="10753" width="7.1796875" style="161" customWidth="1"/>
    <col min="10754" max="10754" width="75.6328125" style="161" customWidth="1"/>
    <col min="10755" max="10755" width="7.1796875" style="161" customWidth="1"/>
    <col min="10756" max="10756" width="75.6328125" style="161" customWidth="1"/>
    <col min="10757" max="11008" width="9" style="161"/>
    <col min="11009" max="11009" width="7.1796875" style="161" customWidth="1"/>
    <col min="11010" max="11010" width="75.6328125" style="161" customWidth="1"/>
    <col min="11011" max="11011" width="7.1796875" style="161" customWidth="1"/>
    <col min="11012" max="11012" width="75.6328125" style="161" customWidth="1"/>
    <col min="11013" max="11264" width="9" style="161"/>
    <col min="11265" max="11265" width="7.1796875" style="161" customWidth="1"/>
    <col min="11266" max="11266" width="75.6328125" style="161" customWidth="1"/>
    <col min="11267" max="11267" width="7.1796875" style="161" customWidth="1"/>
    <col min="11268" max="11268" width="75.6328125" style="161" customWidth="1"/>
    <col min="11269" max="11520" width="9" style="161"/>
    <col min="11521" max="11521" width="7.1796875" style="161" customWidth="1"/>
    <col min="11522" max="11522" width="75.6328125" style="161" customWidth="1"/>
    <col min="11523" max="11523" width="7.1796875" style="161" customWidth="1"/>
    <col min="11524" max="11524" width="75.6328125" style="161" customWidth="1"/>
    <col min="11525" max="11776" width="9" style="161"/>
    <col min="11777" max="11777" width="7.1796875" style="161" customWidth="1"/>
    <col min="11778" max="11778" width="75.6328125" style="161" customWidth="1"/>
    <col min="11779" max="11779" width="7.1796875" style="161" customWidth="1"/>
    <col min="11780" max="11780" width="75.6328125" style="161" customWidth="1"/>
    <col min="11781" max="12032" width="9" style="161"/>
    <col min="12033" max="12033" width="7.1796875" style="161" customWidth="1"/>
    <col min="12034" max="12034" width="75.6328125" style="161" customWidth="1"/>
    <col min="12035" max="12035" width="7.1796875" style="161" customWidth="1"/>
    <col min="12036" max="12036" width="75.6328125" style="161" customWidth="1"/>
    <col min="12037" max="12288" width="9" style="161"/>
    <col min="12289" max="12289" width="7.1796875" style="161" customWidth="1"/>
    <col min="12290" max="12290" width="75.6328125" style="161" customWidth="1"/>
    <col min="12291" max="12291" width="7.1796875" style="161" customWidth="1"/>
    <col min="12292" max="12292" width="75.6328125" style="161" customWidth="1"/>
    <col min="12293" max="12544" width="9" style="161"/>
    <col min="12545" max="12545" width="7.1796875" style="161" customWidth="1"/>
    <col min="12546" max="12546" width="75.6328125" style="161" customWidth="1"/>
    <col min="12547" max="12547" width="7.1796875" style="161" customWidth="1"/>
    <col min="12548" max="12548" width="75.6328125" style="161" customWidth="1"/>
    <col min="12549" max="12800" width="9" style="161"/>
    <col min="12801" max="12801" width="7.1796875" style="161" customWidth="1"/>
    <col min="12802" max="12802" width="75.6328125" style="161" customWidth="1"/>
    <col min="12803" max="12803" width="7.1796875" style="161" customWidth="1"/>
    <col min="12804" max="12804" width="75.6328125" style="161" customWidth="1"/>
    <col min="12805" max="13056" width="9" style="161"/>
    <col min="13057" max="13057" width="7.1796875" style="161" customWidth="1"/>
    <col min="13058" max="13058" width="75.6328125" style="161" customWidth="1"/>
    <col min="13059" max="13059" width="7.1796875" style="161" customWidth="1"/>
    <col min="13060" max="13060" width="75.6328125" style="161" customWidth="1"/>
    <col min="13061" max="13312" width="9" style="161"/>
    <col min="13313" max="13313" width="7.1796875" style="161" customWidth="1"/>
    <col min="13314" max="13314" width="75.6328125" style="161" customWidth="1"/>
    <col min="13315" max="13315" width="7.1796875" style="161" customWidth="1"/>
    <col min="13316" max="13316" width="75.6328125" style="161" customWidth="1"/>
    <col min="13317" max="13568" width="9" style="161"/>
    <col min="13569" max="13569" width="7.1796875" style="161" customWidth="1"/>
    <col min="13570" max="13570" width="75.6328125" style="161" customWidth="1"/>
    <col min="13571" max="13571" width="7.1796875" style="161" customWidth="1"/>
    <col min="13572" max="13572" width="75.6328125" style="161" customWidth="1"/>
    <col min="13573" max="13824" width="9" style="161"/>
    <col min="13825" max="13825" width="7.1796875" style="161" customWidth="1"/>
    <col min="13826" max="13826" width="75.6328125" style="161" customWidth="1"/>
    <col min="13827" max="13827" width="7.1796875" style="161" customWidth="1"/>
    <col min="13828" max="13828" width="75.6328125" style="161" customWidth="1"/>
    <col min="13829" max="14080" width="9" style="161"/>
    <col min="14081" max="14081" width="7.1796875" style="161" customWidth="1"/>
    <col min="14082" max="14082" width="75.6328125" style="161" customWidth="1"/>
    <col min="14083" max="14083" width="7.1796875" style="161" customWidth="1"/>
    <col min="14084" max="14084" width="75.6328125" style="161" customWidth="1"/>
    <col min="14085" max="14336" width="9" style="161"/>
    <col min="14337" max="14337" width="7.1796875" style="161" customWidth="1"/>
    <col min="14338" max="14338" width="75.6328125" style="161" customWidth="1"/>
    <col min="14339" max="14339" width="7.1796875" style="161" customWidth="1"/>
    <col min="14340" max="14340" width="75.6328125" style="161" customWidth="1"/>
    <col min="14341" max="14592" width="9" style="161"/>
    <col min="14593" max="14593" width="7.1796875" style="161" customWidth="1"/>
    <col min="14594" max="14594" width="75.6328125" style="161" customWidth="1"/>
    <col min="14595" max="14595" width="7.1796875" style="161" customWidth="1"/>
    <col min="14596" max="14596" width="75.6328125" style="161" customWidth="1"/>
    <col min="14597" max="14848" width="9" style="161"/>
    <col min="14849" max="14849" width="7.1796875" style="161" customWidth="1"/>
    <col min="14850" max="14850" width="75.6328125" style="161" customWidth="1"/>
    <col min="14851" max="14851" width="7.1796875" style="161" customWidth="1"/>
    <col min="14852" max="14852" width="75.6328125" style="161" customWidth="1"/>
    <col min="14853" max="15104" width="9" style="161"/>
    <col min="15105" max="15105" width="7.1796875" style="161" customWidth="1"/>
    <col min="15106" max="15106" width="75.6328125" style="161" customWidth="1"/>
    <col min="15107" max="15107" width="7.1796875" style="161" customWidth="1"/>
    <col min="15108" max="15108" width="75.6328125" style="161" customWidth="1"/>
    <col min="15109" max="15360" width="9" style="161"/>
    <col min="15361" max="15361" width="7.1796875" style="161" customWidth="1"/>
    <col min="15362" max="15362" width="75.6328125" style="161" customWidth="1"/>
    <col min="15363" max="15363" width="7.1796875" style="161" customWidth="1"/>
    <col min="15364" max="15364" width="75.6328125" style="161" customWidth="1"/>
    <col min="15365" max="15616" width="9" style="161"/>
    <col min="15617" max="15617" width="7.1796875" style="161" customWidth="1"/>
    <col min="15618" max="15618" width="75.6328125" style="161" customWidth="1"/>
    <col min="15619" max="15619" width="7.1796875" style="161" customWidth="1"/>
    <col min="15620" max="15620" width="75.6328125" style="161" customWidth="1"/>
    <col min="15621" max="15872" width="9" style="161"/>
    <col min="15873" max="15873" width="7.1796875" style="161" customWidth="1"/>
    <col min="15874" max="15874" width="75.6328125" style="161" customWidth="1"/>
    <col min="15875" max="15875" width="7.1796875" style="161" customWidth="1"/>
    <col min="15876" max="15876" width="75.6328125" style="161" customWidth="1"/>
    <col min="15877" max="16128" width="9" style="161"/>
    <col min="16129" max="16129" width="7.1796875" style="161" customWidth="1"/>
    <col min="16130" max="16130" width="75.6328125" style="161" customWidth="1"/>
    <col min="16131" max="16131" width="7.1796875" style="161" customWidth="1"/>
    <col min="16132" max="16132" width="75.6328125" style="161" customWidth="1"/>
    <col min="16133" max="16384" width="9" style="161"/>
  </cols>
  <sheetData>
    <row r="1" spans="1:4" ht="15.5">
      <c r="A1" s="381" t="s">
        <v>2432</v>
      </c>
      <c r="B1" s="382" t="s">
        <v>2456</v>
      </c>
      <c r="C1" s="381" t="s">
        <v>2432</v>
      </c>
      <c r="D1" s="382" t="s">
        <v>2457</v>
      </c>
    </row>
    <row r="2" spans="1:4">
      <c r="A2" s="354" t="s">
        <v>53</v>
      </c>
      <c r="B2" s="355" t="s">
        <v>733</v>
      </c>
      <c r="C2" s="354" t="s">
        <v>53</v>
      </c>
      <c r="D2" s="355" t="s">
        <v>2378</v>
      </c>
    </row>
    <row r="3" spans="1:4">
      <c r="A3" s="354"/>
      <c r="B3" s="356" t="s">
        <v>2382</v>
      </c>
      <c r="C3" s="354"/>
      <c r="D3" s="357" t="str">
        <f>B3</f>
        <v>[Dates]</v>
      </c>
    </row>
    <row r="4" spans="1:4">
      <c r="A4" s="354"/>
      <c r="B4" s="358"/>
      <c r="C4" s="354"/>
      <c r="D4" s="358"/>
    </row>
    <row r="5" spans="1:4">
      <c r="A5" s="354"/>
      <c r="B5" s="359" t="s">
        <v>690</v>
      </c>
      <c r="C5" s="354"/>
      <c r="D5" s="359" t="s">
        <v>2379</v>
      </c>
    </row>
    <row r="6" spans="1:4">
      <c r="A6" s="354"/>
      <c r="B6" s="356" t="s">
        <v>734</v>
      </c>
      <c r="C6" s="354"/>
      <c r="D6" s="356" t="s">
        <v>2380</v>
      </c>
    </row>
    <row r="7" spans="1:4">
      <c r="A7" s="354"/>
      <c r="B7" s="356" t="s">
        <v>691</v>
      </c>
      <c r="C7" s="354"/>
      <c r="D7" s="356" t="s">
        <v>2380</v>
      </c>
    </row>
    <row r="8" spans="1:4">
      <c r="A8" s="354"/>
      <c r="B8" s="356" t="s">
        <v>692</v>
      </c>
      <c r="C8" s="354"/>
      <c r="D8" s="356" t="s">
        <v>2380</v>
      </c>
    </row>
    <row r="9" spans="1:4">
      <c r="A9" s="354"/>
      <c r="B9" s="356" t="s">
        <v>693</v>
      </c>
      <c r="C9" s="354"/>
      <c r="D9" s="356" t="s">
        <v>2380</v>
      </c>
    </row>
    <row r="10" spans="1:4">
      <c r="A10" s="354"/>
      <c r="B10" s="356" t="s">
        <v>693</v>
      </c>
      <c r="C10" s="354"/>
      <c r="D10" s="356" t="s">
        <v>2380</v>
      </c>
    </row>
    <row r="11" spans="1:4">
      <c r="A11" s="354"/>
      <c r="B11" s="356" t="s">
        <v>694</v>
      </c>
      <c r="C11" s="354"/>
      <c r="D11" s="356" t="s">
        <v>2380</v>
      </c>
    </row>
    <row r="12" spans="1:4">
      <c r="A12" s="354"/>
      <c r="B12" s="356" t="s">
        <v>695</v>
      </c>
      <c r="C12" s="354"/>
      <c r="D12" s="356" t="s">
        <v>2380</v>
      </c>
    </row>
    <row r="13" spans="1:4">
      <c r="A13" s="354"/>
      <c r="B13" s="356" t="s">
        <v>735</v>
      </c>
      <c r="C13" s="354"/>
      <c r="D13" s="356" t="s">
        <v>2380</v>
      </c>
    </row>
    <row r="14" spans="1:4">
      <c r="A14" s="354"/>
      <c r="B14" s="360"/>
      <c r="C14" s="354"/>
      <c r="D14" s="360"/>
    </row>
    <row r="15" spans="1:4">
      <c r="A15" s="354" t="s">
        <v>767</v>
      </c>
      <c r="B15" s="361" t="s">
        <v>2405</v>
      </c>
      <c r="C15" s="354" t="s">
        <v>767</v>
      </c>
      <c r="D15" s="362" t="s">
        <v>2385</v>
      </c>
    </row>
    <row r="16" spans="1:4">
      <c r="A16" s="354"/>
      <c r="B16" s="361"/>
      <c r="C16" s="354"/>
      <c r="D16" s="362"/>
    </row>
    <row r="17" spans="1:4">
      <c r="A17" s="354" t="s">
        <v>2433</v>
      </c>
      <c r="B17" s="361" t="s">
        <v>2406</v>
      </c>
      <c r="C17" s="354" t="s">
        <v>2433</v>
      </c>
      <c r="D17" s="362" t="s">
        <v>2386</v>
      </c>
    </row>
    <row r="18" spans="1:4">
      <c r="A18" s="354"/>
      <c r="B18" s="363"/>
      <c r="C18" s="354"/>
      <c r="D18" s="364"/>
    </row>
    <row r="19" spans="1:4" ht="54.75" customHeight="1">
      <c r="A19" s="354" t="s">
        <v>54</v>
      </c>
      <c r="B19" s="365" t="s">
        <v>738</v>
      </c>
      <c r="C19" s="354" t="s">
        <v>54</v>
      </c>
      <c r="D19" s="365" t="s">
        <v>2381</v>
      </c>
    </row>
    <row r="20" spans="1:4" ht="15" customHeight="1">
      <c r="A20" s="354"/>
      <c r="B20" s="385" t="s">
        <v>2383</v>
      </c>
      <c r="C20" s="354"/>
      <c r="D20" s="385" t="s">
        <v>2359</v>
      </c>
    </row>
    <row r="21" spans="1:4">
      <c r="A21" s="354"/>
      <c r="B21" s="360"/>
      <c r="C21" s="354"/>
      <c r="D21" s="360"/>
    </row>
    <row r="22" spans="1:4">
      <c r="A22" s="354"/>
      <c r="B22" s="366"/>
      <c r="C22" s="354"/>
      <c r="D22" s="366"/>
    </row>
    <row r="23" spans="1:4">
      <c r="A23" s="354" t="s">
        <v>55</v>
      </c>
      <c r="B23" s="365" t="s">
        <v>739</v>
      </c>
      <c r="C23" s="354" t="s">
        <v>55</v>
      </c>
      <c r="D23" s="365" t="s">
        <v>2360</v>
      </c>
    </row>
    <row r="24" spans="1:4">
      <c r="A24" s="354"/>
      <c r="B24" s="367" t="s">
        <v>740</v>
      </c>
      <c r="C24" s="354"/>
      <c r="D24" s="367" t="s">
        <v>2384</v>
      </c>
    </row>
    <row r="25" spans="1:4">
      <c r="A25" s="354"/>
      <c r="B25" s="356" t="s">
        <v>2364</v>
      </c>
      <c r="C25" s="354"/>
      <c r="D25" s="356" t="s">
        <v>2364</v>
      </c>
    </row>
    <row r="26" spans="1:4">
      <c r="A26" s="354"/>
      <c r="B26" s="356" t="s">
        <v>2363</v>
      </c>
      <c r="C26" s="354"/>
      <c r="D26" s="356" t="s">
        <v>2363</v>
      </c>
    </row>
    <row r="27" spans="1:4">
      <c r="A27" s="354"/>
      <c r="B27" s="368"/>
      <c r="C27" s="354"/>
      <c r="D27" s="356"/>
    </row>
    <row r="28" spans="1:4">
      <c r="A28" s="354"/>
      <c r="B28" s="358" t="s">
        <v>741</v>
      </c>
      <c r="C28" s="354"/>
      <c r="D28" s="358" t="s">
        <v>2361</v>
      </c>
    </row>
    <row r="29" spans="1:4">
      <c r="A29" s="354"/>
      <c r="B29" s="358"/>
      <c r="C29" s="354"/>
      <c r="D29" s="358"/>
    </row>
    <row r="30" spans="1:4">
      <c r="A30" s="354" t="s">
        <v>768</v>
      </c>
      <c r="B30" s="359" t="s">
        <v>700</v>
      </c>
      <c r="C30" s="354" t="s">
        <v>768</v>
      </c>
      <c r="D30" s="359" t="s">
        <v>2393</v>
      </c>
    </row>
    <row r="31" spans="1:4">
      <c r="A31" s="354"/>
      <c r="B31" s="356" t="s">
        <v>2397</v>
      </c>
      <c r="C31" s="354"/>
      <c r="D31" s="384" t="str">
        <f>B31</f>
        <v>xx</v>
      </c>
    </row>
    <row r="32" spans="1:4">
      <c r="A32" s="354"/>
      <c r="B32" s="366"/>
      <c r="C32" s="354"/>
      <c r="D32" s="366"/>
    </row>
    <row r="33" spans="1:4">
      <c r="A33" s="354" t="s">
        <v>56</v>
      </c>
      <c r="B33" s="365" t="s">
        <v>743</v>
      </c>
      <c r="C33" s="354" t="s">
        <v>56</v>
      </c>
      <c r="D33" s="365"/>
    </row>
    <row r="34" spans="1:4" ht="130">
      <c r="A34" s="354" t="s">
        <v>769</v>
      </c>
      <c r="B34" s="367" t="s">
        <v>2387</v>
      </c>
      <c r="C34" s="354" t="s">
        <v>769</v>
      </c>
      <c r="D34" s="367" t="s">
        <v>2387</v>
      </c>
    </row>
    <row r="35" spans="1:4" ht="39">
      <c r="A35" s="354" t="s">
        <v>770</v>
      </c>
      <c r="B35" s="359" t="s">
        <v>710</v>
      </c>
      <c r="C35" s="354" t="s">
        <v>770</v>
      </c>
      <c r="D35" s="197" t="s">
        <v>2371</v>
      </c>
    </row>
    <row r="36" spans="1:4">
      <c r="A36" s="354"/>
      <c r="B36" s="372"/>
      <c r="C36" s="354"/>
      <c r="D36" s="372"/>
    </row>
    <row r="37" spans="1:4">
      <c r="A37" s="354"/>
      <c r="B37" s="372"/>
      <c r="C37" s="354"/>
      <c r="D37" s="372"/>
    </row>
    <row r="38" spans="1:4">
      <c r="A38" s="354"/>
      <c r="B38" s="373" t="s">
        <v>746</v>
      </c>
      <c r="C38" s="354"/>
      <c r="D38" s="373" t="s">
        <v>2394</v>
      </c>
    </row>
    <row r="39" spans="1:4" ht="65">
      <c r="A39" s="354"/>
      <c r="B39" s="384" t="s">
        <v>747</v>
      </c>
      <c r="C39" s="354"/>
      <c r="D39" s="384" t="s">
        <v>2395</v>
      </c>
    </row>
    <row r="40" spans="1:4" ht="26">
      <c r="A40" s="354"/>
      <c r="B40" s="356" t="s">
        <v>748</v>
      </c>
      <c r="C40" s="354"/>
      <c r="D40" s="356" t="s">
        <v>2396</v>
      </c>
    </row>
    <row r="41" spans="1:4">
      <c r="A41" s="354"/>
      <c r="B41" s="374"/>
      <c r="C41" s="354"/>
      <c r="D41" s="374"/>
    </row>
    <row r="42" spans="1:4">
      <c r="A42" s="354" t="s">
        <v>771</v>
      </c>
      <c r="B42" s="359" t="s">
        <v>750</v>
      </c>
      <c r="C42" s="354" t="s">
        <v>771</v>
      </c>
      <c r="D42" s="359" t="s">
        <v>2399</v>
      </c>
    </row>
    <row r="43" spans="1:4" ht="78">
      <c r="A43" s="354"/>
      <c r="B43" s="358" t="s">
        <v>766</v>
      </c>
      <c r="C43" s="354"/>
      <c r="D43" s="358" t="s">
        <v>2398</v>
      </c>
    </row>
    <row r="44" spans="1:4">
      <c r="A44" s="354"/>
      <c r="B44" s="375"/>
      <c r="C44" s="354"/>
      <c r="D44" s="375"/>
    </row>
    <row r="45" spans="1:4">
      <c r="A45" s="354" t="s">
        <v>57</v>
      </c>
      <c r="B45" s="365" t="s">
        <v>751</v>
      </c>
      <c r="C45" s="354" t="s">
        <v>57</v>
      </c>
      <c r="D45" s="365" t="s">
        <v>2372</v>
      </c>
    </row>
    <row r="46" spans="1:4">
      <c r="A46" s="354"/>
      <c r="B46" s="385" t="s">
        <v>715</v>
      </c>
      <c r="C46" s="354"/>
      <c r="D46" s="385" t="s">
        <v>2401</v>
      </c>
    </row>
    <row r="47" spans="1:4">
      <c r="A47" s="354"/>
      <c r="B47" s="356" t="s">
        <v>716</v>
      </c>
      <c r="C47" s="354"/>
      <c r="D47" s="356" t="s">
        <v>2402</v>
      </c>
    </row>
    <row r="48" spans="1:4">
      <c r="A48" s="354"/>
      <c r="B48" s="356" t="s">
        <v>717</v>
      </c>
      <c r="C48" s="354"/>
      <c r="D48" s="356" t="s">
        <v>2403</v>
      </c>
    </row>
    <row r="49" spans="1:4">
      <c r="A49" s="354"/>
      <c r="B49" s="356" t="s">
        <v>752</v>
      </c>
      <c r="C49" s="354"/>
      <c r="D49" s="356" t="s">
        <v>2404</v>
      </c>
    </row>
    <row r="50" spans="1:4">
      <c r="A50" s="354"/>
      <c r="B50" s="356" t="s">
        <v>753</v>
      </c>
      <c r="C50" s="354"/>
      <c r="D50" s="356" t="s">
        <v>2400</v>
      </c>
    </row>
    <row r="51" spans="1:4">
      <c r="A51" s="354"/>
      <c r="B51" s="358"/>
      <c r="C51" s="354"/>
      <c r="D51" s="358"/>
    </row>
    <row r="52" spans="1:4">
      <c r="A52" s="354" t="s">
        <v>2434</v>
      </c>
      <c r="B52" s="365" t="s">
        <v>754</v>
      </c>
      <c r="C52" s="354" t="s">
        <v>2434</v>
      </c>
      <c r="D52" s="365" t="s">
        <v>2408</v>
      </c>
    </row>
    <row r="53" spans="1:4" ht="26">
      <c r="A53" s="354"/>
      <c r="B53" s="358" t="s">
        <v>755</v>
      </c>
      <c r="C53" s="354"/>
      <c r="D53" s="358" t="s">
        <v>2409</v>
      </c>
    </row>
    <row r="54" spans="1:4">
      <c r="A54" s="354"/>
      <c r="B54" s="366"/>
      <c r="C54" s="354"/>
      <c r="D54" s="366"/>
    </row>
    <row r="55" spans="1:4">
      <c r="A55" s="354" t="s">
        <v>2435</v>
      </c>
      <c r="B55" s="365" t="s">
        <v>705</v>
      </c>
      <c r="C55" s="354" t="s">
        <v>2435</v>
      </c>
      <c r="D55" s="365" t="s">
        <v>2410</v>
      </c>
    </row>
    <row r="56" spans="1:4">
      <c r="A56" s="354"/>
      <c r="B56" s="353" t="s">
        <v>756</v>
      </c>
      <c r="C56" s="354"/>
      <c r="D56" s="353"/>
    </row>
    <row r="57" spans="1:4" ht="26">
      <c r="A57" s="354"/>
      <c r="B57" s="385" t="s">
        <v>706</v>
      </c>
      <c r="C57" s="354"/>
      <c r="D57" s="385" t="s">
        <v>897</v>
      </c>
    </row>
    <row r="58" spans="1:4" ht="26">
      <c r="A58" s="354"/>
      <c r="B58" s="356" t="s">
        <v>707</v>
      </c>
      <c r="C58" s="354"/>
      <c r="D58" s="356" t="s">
        <v>897</v>
      </c>
    </row>
    <row r="59" spans="1:4">
      <c r="A59" s="354"/>
      <c r="B59" s="356" t="s">
        <v>708</v>
      </c>
      <c r="C59" s="354"/>
      <c r="D59" s="356" t="s">
        <v>897</v>
      </c>
    </row>
    <row r="60" spans="1:4">
      <c r="A60" s="354"/>
      <c r="B60" s="358"/>
      <c r="C60" s="354"/>
      <c r="D60" s="358"/>
    </row>
    <row r="61" spans="1:4">
      <c r="A61" s="354"/>
      <c r="B61" s="358"/>
      <c r="C61" s="354"/>
      <c r="D61" s="358"/>
    </row>
    <row r="62" spans="1:4">
      <c r="A62" s="354"/>
      <c r="B62" s="366"/>
      <c r="C62" s="354"/>
      <c r="D62" s="366"/>
    </row>
    <row r="63" spans="1:4">
      <c r="A63" s="377" t="s">
        <v>2436</v>
      </c>
      <c r="B63" s="365" t="s">
        <v>757</v>
      </c>
      <c r="C63" s="377" t="s">
        <v>2436</v>
      </c>
      <c r="D63" s="365" t="s">
        <v>2411</v>
      </c>
    </row>
    <row r="64" spans="1:4" ht="26">
      <c r="A64" s="354"/>
      <c r="B64" s="376" t="s">
        <v>2413</v>
      </c>
      <c r="C64" s="354"/>
      <c r="D64" s="385" t="s">
        <v>2412</v>
      </c>
    </row>
    <row r="65" spans="1:4">
      <c r="A65" s="354"/>
      <c r="B65" s="366"/>
      <c r="C65" s="354"/>
      <c r="D65" s="366"/>
    </row>
    <row r="66" spans="1:4" ht="39">
      <c r="A66" s="354" t="s">
        <v>2437</v>
      </c>
      <c r="B66" s="365" t="s">
        <v>2416</v>
      </c>
      <c r="C66" s="354" t="s">
        <v>2437</v>
      </c>
      <c r="D66" s="365" t="s">
        <v>2414</v>
      </c>
    </row>
    <row r="67" spans="1:4" ht="26">
      <c r="A67" s="354"/>
      <c r="B67" s="190" t="s">
        <v>758</v>
      </c>
      <c r="C67" s="354"/>
      <c r="D67" s="190" t="s">
        <v>2415</v>
      </c>
    </row>
    <row r="68" spans="1:4">
      <c r="A68" s="354"/>
      <c r="B68" s="366"/>
      <c r="C68" s="354"/>
      <c r="D68" s="366"/>
    </row>
    <row r="69" spans="1:4">
      <c r="A69" s="354" t="s">
        <v>2438</v>
      </c>
      <c r="B69" s="365" t="s">
        <v>759</v>
      </c>
      <c r="C69" s="354" t="s">
        <v>2438</v>
      </c>
      <c r="D69" s="365" t="s">
        <v>2418</v>
      </c>
    </row>
    <row r="70" spans="1:4" ht="52">
      <c r="A70" s="354"/>
      <c r="B70" s="190" t="s">
        <v>760</v>
      </c>
      <c r="C70" s="354"/>
      <c r="D70" s="190" t="s">
        <v>2419</v>
      </c>
    </row>
    <row r="71" spans="1:4">
      <c r="A71" s="354"/>
      <c r="B71" s="366"/>
      <c r="C71" s="354"/>
      <c r="D71" s="366"/>
    </row>
    <row r="72" spans="1:4">
      <c r="A72" s="354" t="s">
        <v>2439</v>
      </c>
      <c r="B72" s="365" t="s">
        <v>2417</v>
      </c>
      <c r="C72" s="354" t="s">
        <v>2439</v>
      </c>
      <c r="D72" s="365" t="s">
        <v>2373</v>
      </c>
    </row>
    <row r="73" spans="1:4" ht="26">
      <c r="A73" s="354"/>
      <c r="B73" s="190" t="s">
        <v>761</v>
      </c>
      <c r="C73" s="354"/>
      <c r="D73" s="190" t="s">
        <v>2374</v>
      </c>
    </row>
    <row r="74" spans="1:4">
      <c r="A74" s="354"/>
      <c r="B74" s="359" t="s">
        <v>725</v>
      </c>
      <c r="C74" s="354"/>
      <c r="D74" s="359" t="s">
        <v>2375</v>
      </c>
    </row>
    <row r="75" spans="1:4">
      <c r="A75" s="378"/>
      <c r="B75" s="358" t="s">
        <v>105</v>
      </c>
      <c r="C75" s="378"/>
      <c r="D75" s="358" t="s">
        <v>106</v>
      </c>
    </row>
    <row r="76" spans="1:4">
      <c r="A76" s="378"/>
      <c r="B76" s="358"/>
      <c r="C76" s="378"/>
      <c r="D76" s="358"/>
    </row>
  </sheetData>
  <pageMargins left="0.75" right="0.75" top="1" bottom="1" header="0.5" footer="0.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2511-B036-4B16-A8C2-9F4861CF7346}">
  <dimension ref="A1:K68"/>
  <sheetViews>
    <sheetView view="pageBreakPreview" topLeftCell="A27" zoomScaleNormal="100" zoomScaleSheetLayoutView="100" workbookViewId="0">
      <selection activeCell="B37" sqref="B37"/>
    </sheetView>
  </sheetViews>
  <sheetFormatPr defaultRowHeight="14.5"/>
  <cols>
    <col min="1" max="1" width="7.453125" style="291" customWidth="1"/>
    <col min="2" max="2" width="30.6328125" style="291" customWidth="1"/>
    <col min="3" max="3" width="30.6328125" style="187" customWidth="1"/>
    <col min="4" max="4" width="30.6328125" style="291" customWidth="1"/>
    <col min="5" max="5" width="7.453125" style="291" customWidth="1"/>
    <col min="6" max="6" width="30.6328125" style="291" customWidth="1"/>
    <col min="7" max="7" width="30.6328125" style="187" customWidth="1"/>
    <col min="8" max="8" width="30.6328125" style="291" customWidth="1"/>
    <col min="9" max="10" width="9" style="291" customWidth="1"/>
    <col min="11" max="11" width="9" style="291" hidden="1" customWidth="1"/>
    <col min="12" max="16384" width="8.7265625" style="291"/>
  </cols>
  <sheetData>
    <row r="1" spans="1:11" ht="15" thickBot="1">
      <c r="A1" s="292">
        <v>1</v>
      </c>
      <c r="B1" s="293" t="s">
        <v>2200</v>
      </c>
      <c r="C1" s="294"/>
      <c r="D1" s="295"/>
      <c r="E1" s="292">
        <v>1</v>
      </c>
      <c r="F1" s="293" t="s">
        <v>2495</v>
      </c>
      <c r="G1" s="294"/>
      <c r="H1" s="295"/>
      <c r="I1" s="296"/>
      <c r="J1" s="296"/>
      <c r="K1" s="296" t="s">
        <v>2201</v>
      </c>
    </row>
    <row r="2" spans="1:11">
      <c r="A2" s="297">
        <v>1.1000000000000001</v>
      </c>
      <c r="B2" s="298" t="s">
        <v>2202</v>
      </c>
      <c r="C2" s="298" t="s">
        <v>2203</v>
      </c>
      <c r="D2" s="299" t="s">
        <v>2204</v>
      </c>
      <c r="E2" s="297">
        <v>1.1000000000000001</v>
      </c>
      <c r="F2" s="298" t="s">
        <v>2494</v>
      </c>
      <c r="G2" s="298" t="str">
        <f>C2</f>
        <v>Soil Association Certification Ltd</v>
      </c>
      <c r="H2" s="299"/>
      <c r="I2" s="296"/>
      <c r="J2" s="296"/>
      <c r="K2" s="296" t="s">
        <v>2201</v>
      </c>
    </row>
    <row r="3" spans="1:11" ht="24">
      <c r="A3" s="300" t="s">
        <v>17</v>
      </c>
      <c r="B3" s="301" t="s">
        <v>2205</v>
      </c>
      <c r="C3" s="302" t="s">
        <v>2465</v>
      </c>
      <c r="D3" s="303" t="s">
        <v>2206</v>
      </c>
      <c r="E3" s="300" t="s">
        <v>17</v>
      </c>
      <c r="F3" s="301" t="s">
        <v>2496</v>
      </c>
      <c r="G3" s="302" t="str">
        <f>C3</f>
        <v>SA-PEFC-FM-014729</v>
      </c>
      <c r="H3" s="303"/>
      <c r="I3" s="296"/>
      <c r="J3" s="296"/>
      <c r="K3" s="296" t="s">
        <v>2201</v>
      </c>
    </row>
    <row r="4" spans="1:11">
      <c r="A4" s="300" t="s">
        <v>18</v>
      </c>
      <c r="B4" s="304" t="s">
        <v>2207</v>
      </c>
      <c r="C4" s="305" t="s">
        <v>2208</v>
      </c>
      <c r="D4" s="303"/>
      <c r="E4" s="300" t="s">
        <v>18</v>
      </c>
      <c r="F4" s="304" t="s">
        <v>2497</v>
      </c>
      <c r="G4" s="305" t="str">
        <f>C4</f>
        <v>PEFC Only</v>
      </c>
      <c r="H4" s="303"/>
      <c r="I4" s="296"/>
      <c r="J4" s="296"/>
      <c r="K4" s="296" t="s">
        <v>2201</v>
      </c>
    </row>
    <row r="5" spans="1:11" ht="52">
      <c r="A5" s="306" t="s">
        <v>2209</v>
      </c>
      <c r="B5" s="307" t="s">
        <v>2210</v>
      </c>
      <c r="C5" s="26" t="s">
        <v>2631</v>
      </c>
      <c r="D5" s="308" t="s">
        <v>2211</v>
      </c>
      <c r="E5" s="306" t="s">
        <v>2209</v>
      </c>
      <c r="F5" s="307"/>
      <c r="G5" s="26" t="str">
        <f>C5</f>
        <v xml:space="preserve">ISO 14001: Certificate: E8747
ISO 9001: Certificate: Q8747
</v>
      </c>
      <c r="H5" s="308"/>
      <c r="I5" s="41"/>
      <c r="J5" s="41"/>
      <c r="K5" s="41" t="s">
        <v>2212</v>
      </c>
    </row>
    <row r="6" spans="1:11" ht="52" hidden="1">
      <c r="A6" s="306" t="s">
        <v>2213</v>
      </c>
      <c r="B6" s="307" t="s">
        <v>2214</v>
      </c>
      <c r="C6" s="26"/>
      <c r="D6" s="308" t="s">
        <v>2211</v>
      </c>
      <c r="E6" s="306" t="s">
        <v>2213</v>
      </c>
      <c r="F6" s="307"/>
      <c r="G6" s="26"/>
      <c r="H6" s="308"/>
      <c r="I6" s="41"/>
      <c r="J6" s="41"/>
      <c r="K6" s="41" t="s">
        <v>2212</v>
      </c>
    </row>
    <row r="7" spans="1:11" ht="60" hidden="1">
      <c r="A7" s="309" t="s">
        <v>2215</v>
      </c>
      <c r="B7" s="310" t="s">
        <v>2216</v>
      </c>
      <c r="C7" s="26"/>
      <c r="D7" s="311" t="s">
        <v>2217</v>
      </c>
      <c r="E7" s="309" t="s">
        <v>2215</v>
      </c>
      <c r="F7" s="310"/>
      <c r="G7" s="26"/>
      <c r="H7" s="311"/>
      <c r="K7" s="291" t="s">
        <v>2212</v>
      </c>
    </row>
    <row r="8" spans="1:11">
      <c r="A8" s="312"/>
      <c r="B8" s="350"/>
      <c r="C8" s="313"/>
      <c r="D8" s="314"/>
      <c r="E8" s="312"/>
      <c r="F8" s="350"/>
      <c r="G8" s="313"/>
      <c r="H8" s="314"/>
      <c r="I8" s="296"/>
      <c r="J8" s="296"/>
      <c r="K8" s="296" t="s">
        <v>2201</v>
      </c>
    </row>
    <row r="9" spans="1:11" ht="15" thickBot="1">
      <c r="A9" s="297">
        <v>1.2</v>
      </c>
      <c r="B9" s="315" t="s">
        <v>2329</v>
      </c>
      <c r="C9" s="315"/>
      <c r="D9" s="316"/>
      <c r="E9" s="297">
        <v>1.2</v>
      </c>
      <c r="F9" s="315" t="s">
        <v>2498</v>
      </c>
      <c r="G9" s="315"/>
      <c r="H9" s="316"/>
      <c r="I9" s="296"/>
      <c r="J9" s="296"/>
      <c r="K9" s="296" t="s">
        <v>2201</v>
      </c>
    </row>
    <row r="10" spans="1:11" ht="15" thickBot="1">
      <c r="A10" s="317" t="s">
        <v>2218</v>
      </c>
      <c r="B10" s="318" t="s">
        <v>2219</v>
      </c>
      <c r="C10" s="305" t="s">
        <v>2464</v>
      </c>
      <c r="D10" s="319"/>
      <c r="E10" s="317" t="s">
        <v>2218</v>
      </c>
      <c r="F10" s="318" t="s">
        <v>2499</v>
      </c>
      <c r="G10" s="305" t="str">
        <f>C10</f>
        <v>AltiSkog AS</v>
      </c>
      <c r="H10" s="319"/>
      <c r="I10" s="296"/>
      <c r="J10" s="296"/>
      <c r="K10" s="296" t="s">
        <v>2201</v>
      </c>
    </row>
    <row r="11" spans="1:11" ht="26.5" thickBot="1">
      <c r="A11" s="317" t="s">
        <v>2220</v>
      </c>
      <c r="B11" s="318" t="s">
        <v>2221</v>
      </c>
      <c r="C11" s="305" t="s">
        <v>2464</v>
      </c>
      <c r="D11" s="319"/>
      <c r="E11" s="317" t="s">
        <v>2220</v>
      </c>
      <c r="F11" s="318" t="s">
        <v>2500</v>
      </c>
      <c r="G11" s="305" t="str">
        <f>C11</f>
        <v>AltiSkog AS</v>
      </c>
      <c r="H11" s="319"/>
      <c r="I11" s="296"/>
      <c r="J11" s="296"/>
      <c r="K11" s="296" t="s">
        <v>2201</v>
      </c>
    </row>
    <row r="12" spans="1:11" ht="15" thickBot="1">
      <c r="A12" s="317" t="s">
        <v>2222</v>
      </c>
      <c r="B12" s="313" t="s">
        <v>2223</v>
      </c>
      <c r="C12" s="305" t="s">
        <v>2609</v>
      </c>
      <c r="D12" s="319"/>
      <c r="E12" s="317" t="s">
        <v>2222</v>
      </c>
      <c r="F12" s="313" t="s">
        <v>2332</v>
      </c>
      <c r="G12" s="305" t="str">
        <f>C12</f>
        <v>NO 923553029</v>
      </c>
      <c r="H12" s="319"/>
      <c r="I12" s="296"/>
      <c r="J12" s="296"/>
      <c r="K12" s="296" t="s">
        <v>2201</v>
      </c>
    </row>
    <row r="13" spans="1:11" ht="15" thickBot="1">
      <c r="A13" s="317" t="s">
        <v>2224</v>
      </c>
      <c r="B13" s="318" t="s">
        <v>2225</v>
      </c>
      <c r="C13" s="305" t="s">
        <v>2470</v>
      </c>
      <c r="D13" s="319"/>
      <c r="E13" s="317" t="s">
        <v>2224</v>
      </c>
      <c r="F13" s="318" t="s">
        <v>2333</v>
      </c>
      <c r="G13" s="305" t="str">
        <f>C13</f>
        <v>Fredrik Pedersen</v>
      </c>
      <c r="H13" s="319"/>
      <c r="I13" s="296"/>
      <c r="J13" s="296"/>
      <c r="K13" s="296" t="s">
        <v>2201</v>
      </c>
    </row>
    <row r="14" spans="1:11" ht="26.5" thickBot="1">
      <c r="A14" s="317" t="s">
        <v>2226</v>
      </c>
      <c r="B14" s="318" t="s">
        <v>2227</v>
      </c>
      <c r="C14" s="305" t="s">
        <v>2610</v>
      </c>
      <c r="D14" s="320" t="s">
        <v>2228</v>
      </c>
      <c r="E14" s="317" t="s">
        <v>2226</v>
      </c>
      <c r="F14" s="318" t="s">
        <v>2334</v>
      </c>
      <c r="G14" s="305" t="str">
        <f>C14</f>
        <v>Mjåvannsveien 13, 
NO - 4628 Kristiansand</v>
      </c>
      <c r="H14" s="320"/>
      <c r="I14" s="296"/>
      <c r="J14" s="296"/>
      <c r="K14" s="296" t="s">
        <v>2201</v>
      </c>
    </row>
    <row r="15" spans="1:11" ht="15" thickBot="1">
      <c r="A15" s="317" t="s">
        <v>2229</v>
      </c>
      <c r="B15" s="318" t="s">
        <v>883</v>
      </c>
      <c r="C15" s="305" t="s">
        <v>112</v>
      </c>
      <c r="D15" s="319"/>
      <c r="E15" s="317" t="s">
        <v>2229</v>
      </c>
      <c r="F15" s="318" t="s">
        <v>2335</v>
      </c>
      <c r="G15" s="305" t="s">
        <v>113</v>
      </c>
      <c r="H15" s="319"/>
      <c r="I15" s="296"/>
      <c r="J15" s="296"/>
      <c r="K15" s="296" t="s">
        <v>2201</v>
      </c>
    </row>
    <row r="16" spans="1:11" ht="15" thickBot="1">
      <c r="A16" s="317" t="s">
        <v>2230</v>
      </c>
      <c r="B16" s="318" t="s">
        <v>2231</v>
      </c>
      <c r="C16" s="305" t="s">
        <v>2607</v>
      </c>
      <c r="D16" s="319"/>
      <c r="E16" s="317" t="s">
        <v>2230</v>
      </c>
      <c r="F16" s="318" t="s">
        <v>2336</v>
      </c>
      <c r="G16" s="305" t="str">
        <f t="shared" ref="G16:G18" si="0">C16</f>
        <v xml:space="preserve"> +47 948 05 537</v>
      </c>
      <c r="H16" s="319"/>
      <c r="I16" s="296"/>
      <c r="J16" s="296"/>
      <c r="K16" s="296" t="s">
        <v>2201</v>
      </c>
    </row>
    <row r="17" spans="1:11" ht="15" thickBot="1">
      <c r="A17" s="317" t="s">
        <v>2232</v>
      </c>
      <c r="B17" s="318" t="s">
        <v>2233</v>
      </c>
      <c r="C17" s="305" t="s">
        <v>2608</v>
      </c>
      <c r="D17" s="319"/>
      <c r="E17" s="317" t="s">
        <v>2232</v>
      </c>
      <c r="F17" s="318" t="s">
        <v>2233</v>
      </c>
      <c r="G17" s="305" t="str">
        <f t="shared" si="0"/>
        <v xml:space="preserve"> - </v>
      </c>
      <c r="H17" s="319"/>
      <c r="I17" s="296"/>
      <c r="J17" s="296"/>
      <c r="K17" s="296" t="s">
        <v>2201</v>
      </c>
    </row>
    <row r="18" spans="1:11" ht="15" thickBot="1">
      <c r="A18" s="317" t="s">
        <v>2234</v>
      </c>
      <c r="B18" s="318" t="s">
        <v>2235</v>
      </c>
      <c r="C18" s="514" t="s">
        <v>2604</v>
      </c>
      <c r="D18" s="319"/>
      <c r="E18" s="317" t="s">
        <v>2234</v>
      </c>
      <c r="F18" s="318" t="s">
        <v>2501</v>
      </c>
      <c r="G18" s="305" t="str">
        <f t="shared" si="0"/>
        <v xml:space="preserve">fredrik@altiskog.no </v>
      </c>
      <c r="H18" s="319"/>
      <c r="I18" s="296"/>
      <c r="J18" s="296"/>
      <c r="K18" s="296" t="s">
        <v>2201</v>
      </c>
    </row>
    <row r="19" spans="1:11" ht="15" thickBot="1">
      <c r="A19" s="317" t="s">
        <v>2236</v>
      </c>
      <c r="B19" s="318" t="s">
        <v>2237</v>
      </c>
      <c r="C19" s="514" t="s">
        <v>2603</v>
      </c>
      <c r="D19" s="319"/>
      <c r="E19" s="317" t="s">
        <v>2236</v>
      </c>
      <c r="F19" s="318" t="s">
        <v>2337</v>
      </c>
      <c r="G19" s="305" t="str">
        <f>C19</f>
        <v>www.altiskog.no</v>
      </c>
      <c r="H19" s="319"/>
      <c r="I19" s="296"/>
      <c r="J19" s="296"/>
      <c r="K19" s="296" t="s">
        <v>2201</v>
      </c>
    </row>
    <row r="20" spans="1:11" ht="26">
      <c r="A20" s="317" t="s">
        <v>2238</v>
      </c>
      <c r="B20" s="313" t="s">
        <v>2239</v>
      </c>
      <c r="C20" s="305" t="s">
        <v>2605</v>
      </c>
      <c r="D20" s="321" t="s">
        <v>2240</v>
      </c>
      <c r="E20" s="317" t="s">
        <v>2238</v>
      </c>
      <c r="F20" s="313" t="s">
        <v>2502</v>
      </c>
      <c r="G20" s="305" t="str">
        <f>C20</f>
        <v>Frederik Pedersen</v>
      </c>
      <c r="H20" s="321"/>
      <c r="I20" s="296"/>
      <c r="J20" s="296"/>
      <c r="K20" s="296" t="s">
        <v>2201</v>
      </c>
    </row>
    <row r="21" spans="1:11" ht="39">
      <c r="A21" s="317" t="s">
        <v>2241</v>
      </c>
      <c r="B21" s="313" t="s">
        <v>2242</v>
      </c>
      <c r="C21" s="305" t="s">
        <v>905</v>
      </c>
      <c r="D21" s="321"/>
      <c r="E21" s="317" t="s">
        <v>2241</v>
      </c>
      <c r="F21" s="313" t="s">
        <v>2503</v>
      </c>
      <c r="G21" s="305" t="s">
        <v>2606</v>
      </c>
      <c r="H21" s="321"/>
      <c r="I21" s="296"/>
      <c r="J21" s="296"/>
      <c r="K21" s="296" t="s">
        <v>2201</v>
      </c>
    </row>
    <row r="22" spans="1:11">
      <c r="A22" s="317"/>
      <c r="B22" s="313"/>
      <c r="C22" s="305"/>
      <c r="D22" s="319"/>
      <c r="E22" s="317"/>
      <c r="F22" s="313"/>
      <c r="G22" s="305"/>
      <c r="H22" s="319"/>
      <c r="I22" s="296"/>
      <c r="J22" s="296"/>
      <c r="K22" s="296" t="s">
        <v>2201</v>
      </c>
    </row>
    <row r="23" spans="1:11" ht="15" thickBot="1">
      <c r="A23" s="297">
        <v>1.3</v>
      </c>
      <c r="B23" s="322" t="s">
        <v>2243</v>
      </c>
      <c r="C23" s="323"/>
      <c r="D23" s="316"/>
      <c r="E23" s="297">
        <v>1.3</v>
      </c>
      <c r="F23" s="322" t="s">
        <v>2504</v>
      </c>
      <c r="G23" s="323"/>
      <c r="H23" s="316"/>
      <c r="I23" s="296"/>
      <c r="J23" s="296"/>
      <c r="K23" s="296" t="s">
        <v>2201</v>
      </c>
    </row>
    <row r="24" spans="1:11" ht="15" thickBot="1">
      <c r="A24" s="317" t="s">
        <v>25</v>
      </c>
      <c r="B24" s="318" t="s">
        <v>932</v>
      </c>
      <c r="C24" s="513" t="s">
        <v>619</v>
      </c>
      <c r="D24" s="320" t="s">
        <v>2244</v>
      </c>
      <c r="E24" s="317" t="s">
        <v>25</v>
      </c>
      <c r="F24" s="318" t="s">
        <v>2505</v>
      </c>
      <c r="G24" s="513" t="s">
        <v>2612</v>
      </c>
      <c r="H24" s="320"/>
      <c r="I24" s="296"/>
      <c r="J24" s="296"/>
      <c r="K24" s="296" t="s">
        <v>2201</v>
      </c>
    </row>
    <row r="25" spans="1:11" ht="39">
      <c r="A25" s="317" t="s">
        <v>2245</v>
      </c>
      <c r="B25" s="313" t="s">
        <v>2246</v>
      </c>
      <c r="C25" s="313" t="s">
        <v>2611</v>
      </c>
      <c r="D25" s="321" t="s">
        <v>2247</v>
      </c>
      <c r="E25" s="317" t="s">
        <v>2245</v>
      </c>
      <c r="F25" s="313" t="s">
        <v>2506</v>
      </c>
      <c r="G25" s="313" t="s">
        <v>2613</v>
      </c>
      <c r="H25" s="321"/>
      <c r="I25" s="296"/>
      <c r="J25" s="296"/>
      <c r="K25" s="296" t="s">
        <v>2201</v>
      </c>
    </row>
    <row r="26" spans="1:11" ht="60">
      <c r="A26" s="317" t="s">
        <v>2248</v>
      </c>
      <c r="B26" s="313" t="s">
        <v>2246</v>
      </c>
      <c r="C26" s="513" t="s">
        <v>2475</v>
      </c>
      <c r="D26" s="321" t="s">
        <v>2249</v>
      </c>
      <c r="E26" s="317" t="s">
        <v>2248</v>
      </c>
      <c r="F26" s="313" t="s">
        <v>2506</v>
      </c>
      <c r="G26" s="513" t="s">
        <v>2614</v>
      </c>
      <c r="H26" s="321"/>
      <c r="I26" s="296"/>
      <c r="J26" s="296"/>
      <c r="K26" s="296" t="s">
        <v>2212</v>
      </c>
    </row>
    <row r="27" spans="1:11" ht="26.5" thickBot="1">
      <c r="A27" s="317" t="s">
        <v>2250</v>
      </c>
      <c r="B27" s="313" t="s">
        <v>2330</v>
      </c>
      <c r="C27" s="513" t="s">
        <v>2476</v>
      </c>
      <c r="D27" s="321" t="s">
        <v>2251</v>
      </c>
      <c r="E27" s="317" t="s">
        <v>2250</v>
      </c>
      <c r="F27" s="313" t="s">
        <v>2507</v>
      </c>
      <c r="G27" s="513" t="s">
        <v>106</v>
      </c>
      <c r="H27" s="321"/>
      <c r="I27" s="296"/>
      <c r="J27" s="296"/>
      <c r="K27" s="296" t="s">
        <v>2201</v>
      </c>
    </row>
    <row r="28" spans="1:11" ht="15" thickBot="1">
      <c r="A28" s="317" t="s">
        <v>2252</v>
      </c>
      <c r="B28" s="318" t="s">
        <v>2253</v>
      </c>
      <c r="C28" s="513">
        <v>0</v>
      </c>
      <c r="D28" s="321" t="s">
        <v>2254</v>
      </c>
      <c r="E28" s="317" t="s">
        <v>2252</v>
      </c>
      <c r="F28" s="318" t="s">
        <v>2338</v>
      </c>
      <c r="G28" s="513">
        <v>0</v>
      </c>
      <c r="H28" s="321"/>
      <c r="I28" s="296"/>
      <c r="J28" s="296"/>
      <c r="K28" s="296" t="s">
        <v>2201</v>
      </c>
    </row>
    <row r="29" spans="1:11" ht="26">
      <c r="A29" s="317" t="s">
        <v>2255</v>
      </c>
      <c r="B29" s="313" t="s">
        <v>2256</v>
      </c>
      <c r="C29" s="513">
        <v>0</v>
      </c>
      <c r="D29" s="321" t="s">
        <v>2257</v>
      </c>
      <c r="E29" s="317" t="s">
        <v>2255</v>
      </c>
      <c r="F29" s="313" t="s">
        <v>2508</v>
      </c>
      <c r="G29" s="513">
        <v>0</v>
      </c>
      <c r="H29" s="321"/>
      <c r="I29" s="296"/>
      <c r="J29" s="296"/>
      <c r="K29" s="296" t="s">
        <v>2201</v>
      </c>
    </row>
    <row r="30" spans="1:11">
      <c r="A30" s="317" t="s">
        <v>2258</v>
      </c>
      <c r="B30" s="313" t="s">
        <v>883</v>
      </c>
      <c r="C30" s="513" t="s">
        <v>112</v>
      </c>
      <c r="D30" s="321"/>
      <c r="E30" s="317" t="s">
        <v>2258</v>
      </c>
      <c r="F30" s="313" t="s">
        <v>2335</v>
      </c>
      <c r="G30" s="513" t="s">
        <v>113</v>
      </c>
      <c r="H30" s="321"/>
      <c r="I30" s="296"/>
      <c r="J30" s="296"/>
      <c r="K30" s="296" t="s">
        <v>2201</v>
      </c>
    </row>
    <row r="31" spans="1:11">
      <c r="A31" s="317" t="s">
        <v>2259</v>
      </c>
      <c r="B31" s="313" t="s">
        <v>2260</v>
      </c>
      <c r="C31" s="513" t="s">
        <v>2615</v>
      </c>
      <c r="D31" s="319"/>
      <c r="E31" s="317" t="s">
        <v>2259</v>
      </c>
      <c r="F31" s="313" t="s">
        <v>2260</v>
      </c>
      <c r="G31" s="513" t="s">
        <v>2616</v>
      </c>
      <c r="H31" s="319"/>
      <c r="I31" s="296"/>
      <c r="J31" s="296"/>
      <c r="K31" s="296" t="s">
        <v>2201</v>
      </c>
    </row>
    <row r="32" spans="1:11" ht="48">
      <c r="A32" s="317" t="s">
        <v>2261</v>
      </c>
      <c r="B32" s="313" t="s">
        <v>2262</v>
      </c>
      <c r="C32" s="513" t="s">
        <v>2617</v>
      </c>
      <c r="D32" s="321" t="s">
        <v>2263</v>
      </c>
      <c r="E32" s="317" t="s">
        <v>2261</v>
      </c>
      <c r="F32" s="313" t="s">
        <v>2339</v>
      </c>
      <c r="G32" s="513" t="s">
        <v>2618</v>
      </c>
      <c r="H32" s="321"/>
      <c r="I32" s="296"/>
      <c r="J32" s="296"/>
      <c r="K32" s="296" t="s">
        <v>2201</v>
      </c>
    </row>
    <row r="33" spans="1:11" ht="48">
      <c r="A33" s="317" t="s">
        <v>2264</v>
      </c>
      <c r="B33" s="313" t="s">
        <v>2265</v>
      </c>
      <c r="C33" s="513" t="s">
        <v>2617</v>
      </c>
      <c r="D33" s="321" t="s">
        <v>2266</v>
      </c>
      <c r="E33" s="317" t="s">
        <v>2264</v>
      </c>
      <c r="F33" s="313" t="s">
        <v>2340</v>
      </c>
      <c r="G33" s="513" t="s">
        <v>2618</v>
      </c>
      <c r="H33" s="321"/>
      <c r="I33" s="296"/>
      <c r="J33" s="296"/>
      <c r="K33" s="296" t="s">
        <v>2201</v>
      </c>
    </row>
    <row r="34" spans="1:11" ht="15" thickBot="1">
      <c r="A34" s="317" t="s">
        <v>2267</v>
      </c>
      <c r="B34" s="313" t="s">
        <v>2268</v>
      </c>
      <c r="C34" s="513" t="s">
        <v>2477</v>
      </c>
      <c r="D34" s="321" t="s">
        <v>2269</v>
      </c>
      <c r="E34" s="317" t="s">
        <v>2267</v>
      </c>
      <c r="F34" s="313" t="s">
        <v>2341</v>
      </c>
      <c r="G34" s="305" t="s">
        <v>2619</v>
      </c>
      <c r="H34" s="321"/>
      <c r="I34" s="296"/>
      <c r="J34" s="296"/>
      <c r="K34" s="296" t="s">
        <v>2201</v>
      </c>
    </row>
    <row r="35" spans="1:11" ht="15" thickBot="1">
      <c r="A35" s="317" t="s">
        <v>2270</v>
      </c>
      <c r="B35" s="318" t="s">
        <v>2271</v>
      </c>
      <c r="C35" s="513" t="s">
        <v>2620</v>
      </c>
      <c r="D35" s="321" t="s">
        <v>2272</v>
      </c>
      <c r="E35" s="317" t="s">
        <v>2270</v>
      </c>
      <c r="F35" s="318" t="s">
        <v>2509</v>
      </c>
      <c r="G35" s="305" t="s">
        <v>2620</v>
      </c>
      <c r="H35" s="321"/>
      <c r="I35" s="296"/>
      <c r="J35" s="296"/>
      <c r="K35" s="324" t="s">
        <v>2201</v>
      </c>
    </row>
    <row r="36" spans="1:11">
      <c r="A36" s="317"/>
      <c r="B36" s="313"/>
      <c r="C36" s="305"/>
      <c r="D36" s="319"/>
      <c r="E36" s="317"/>
      <c r="F36" s="313"/>
      <c r="G36" s="305"/>
      <c r="H36" s="319"/>
      <c r="I36" s="296"/>
      <c r="J36" s="296"/>
      <c r="K36" s="324" t="s">
        <v>2201</v>
      </c>
    </row>
    <row r="37" spans="1:11">
      <c r="A37" s="325" t="s">
        <v>2273</v>
      </c>
      <c r="B37" s="326" t="s">
        <v>2274</v>
      </c>
      <c r="C37" s="127" t="s">
        <v>2621</v>
      </c>
      <c r="D37" s="327"/>
      <c r="E37" s="325" t="s">
        <v>2273</v>
      </c>
      <c r="F37" s="326"/>
      <c r="G37" s="127"/>
      <c r="H37" s="327"/>
      <c r="K37" s="291" t="s">
        <v>2212</v>
      </c>
    </row>
    <row r="38" spans="1:11">
      <c r="A38" s="317"/>
      <c r="B38" s="301"/>
      <c r="C38" s="328"/>
      <c r="D38" s="329"/>
      <c r="E38" s="317"/>
      <c r="F38" s="301"/>
      <c r="G38" s="328"/>
      <c r="H38" s="329"/>
      <c r="I38" s="296"/>
      <c r="J38" s="296"/>
      <c r="K38" s="296" t="s">
        <v>2201</v>
      </c>
    </row>
    <row r="39" spans="1:11">
      <c r="A39" s="297">
        <v>1.4</v>
      </c>
      <c r="B39" s="322" t="s">
        <v>2275</v>
      </c>
      <c r="C39" s="323"/>
      <c r="D39" s="330" t="s">
        <v>2276</v>
      </c>
      <c r="E39" s="297">
        <v>1.4</v>
      </c>
      <c r="F39" s="322" t="s">
        <v>2342</v>
      </c>
      <c r="G39" s="323"/>
      <c r="H39" s="330"/>
      <c r="I39" s="296"/>
      <c r="J39" s="296"/>
      <c r="K39" s="296" t="s">
        <v>2201</v>
      </c>
    </row>
    <row r="40" spans="1:11" ht="36.5" thickBot="1">
      <c r="A40" s="300" t="s">
        <v>2277</v>
      </c>
      <c r="B40" s="301" t="s">
        <v>2278</v>
      </c>
      <c r="C40" s="302" t="s">
        <v>896</v>
      </c>
      <c r="D40" s="303" t="s">
        <v>2279</v>
      </c>
      <c r="E40" s="300" t="s">
        <v>2277</v>
      </c>
      <c r="F40" s="301" t="s">
        <v>2510</v>
      </c>
      <c r="G40" s="302" t="s">
        <v>2622</v>
      </c>
      <c r="H40" s="303"/>
      <c r="I40" s="296"/>
      <c r="J40" s="296"/>
      <c r="K40" s="296" t="s">
        <v>2201</v>
      </c>
    </row>
    <row r="41" spans="1:11" ht="36">
      <c r="A41" s="300"/>
      <c r="B41" s="559" t="s">
        <v>2280</v>
      </c>
      <c r="C41" s="305" t="s">
        <v>2491</v>
      </c>
      <c r="D41" s="320" t="s">
        <v>2281</v>
      </c>
      <c r="E41" s="300"/>
      <c r="F41" s="345" t="s">
        <v>2343</v>
      </c>
      <c r="G41" s="305" t="s">
        <v>2623</v>
      </c>
      <c r="H41" s="320"/>
      <c r="I41" s="296"/>
      <c r="J41" s="296"/>
      <c r="K41" s="296" t="s">
        <v>2201</v>
      </c>
    </row>
    <row r="42" spans="1:11" ht="24">
      <c r="A42" s="300"/>
      <c r="B42" s="560"/>
      <c r="C42" s="305"/>
      <c r="D42" s="321" t="s">
        <v>2282</v>
      </c>
      <c r="E42" s="300"/>
      <c r="F42" s="346"/>
      <c r="G42" s="305"/>
      <c r="H42" s="321"/>
      <c r="I42" s="296"/>
      <c r="J42" s="296"/>
      <c r="K42" s="296" t="s">
        <v>2201</v>
      </c>
    </row>
    <row r="43" spans="1:11" ht="15" thickBot="1">
      <c r="A43" s="300"/>
      <c r="B43" s="561"/>
      <c r="C43" s="305"/>
      <c r="D43" s="331" t="s">
        <v>2283</v>
      </c>
      <c r="E43" s="300"/>
      <c r="F43" s="347"/>
      <c r="G43" s="305"/>
      <c r="H43" s="331"/>
      <c r="I43" s="296"/>
      <c r="J43" s="296"/>
      <c r="K43" s="296" t="s">
        <v>2212</v>
      </c>
    </row>
    <row r="44" spans="1:11" ht="24">
      <c r="A44" s="300"/>
      <c r="B44" s="562" t="s">
        <v>2284</v>
      </c>
      <c r="C44" s="305" t="s">
        <v>896</v>
      </c>
      <c r="D44" s="320" t="s">
        <v>2285</v>
      </c>
      <c r="E44" s="300"/>
      <c r="F44" s="348" t="s">
        <v>2511</v>
      </c>
      <c r="G44" s="305" t="s">
        <v>2624</v>
      </c>
      <c r="H44" s="320"/>
      <c r="I44" s="296"/>
      <c r="J44" s="296"/>
      <c r="K44" s="296" t="s">
        <v>2201</v>
      </c>
    </row>
    <row r="45" spans="1:11" ht="15" thickBot="1">
      <c r="A45" s="300"/>
      <c r="B45" s="563"/>
      <c r="C45" s="305"/>
      <c r="D45" s="321" t="s">
        <v>2286</v>
      </c>
      <c r="E45" s="300"/>
      <c r="F45" s="349"/>
      <c r="G45" s="305"/>
      <c r="H45" s="321"/>
      <c r="I45" s="296"/>
      <c r="J45" s="296"/>
      <c r="K45" s="296" t="s">
        <v>2201</v>
      </c>
    </row>
    <row r="46" spans="1:11" ht="74" customHeight="1">
      <c r="A46" s="325"/>
      <c r="B46" s="332" t="s">
        <v>2287</v>
      </c>
      <c r="C46" s="26" t="s">
        <v>2625</v>
      </c>
      <c r="D46" s="308" t="s">
        <v>2288</v>
      </c>
      <c r="E46" s="325"/>
      <c r="F46" s="332" t="s">
        <v>2344</v>
      </c>
      <c r="G46" s="26"/>
      <c r="H46" s="308"/>
      <c r="K46" s="291" t="s">
        <v>2212</v>
      </c>
    </row>
    <row r="47" spans="1:11">
      <c r="A47" s="300"/>
      <c r="B47" s="304"/>
      <c r="C47" s="305"/>
      <c r="D47" s="321"/>
      <c r="E47" s="300"/>
      <c r="F47" s="304"/>
      <c r="G47" s="305"/>
      <c r="H47" s="321"/>
      <c r="I47" s="296"/>
      <c r="J47" s="296"/>
      <c r="K47" s="296"/>
    </row>
    <row r="48" spans="1:11" ht="15" thickBot="1">
      <c r="A48" s="300" t="s">
        <v>2289</v>
      </c>
      <c r="B48" s="304" t="s">
        <v>2290</v>
      </c>
      <c r="C48" s="333">
        <v>0</v>
      </c>
      <c r="D48" s="334"/>
      <c r="E48" s="300" t="s">
        <v>2289</v>
      </c>
      <c r="F48" s="304" t="s">
        <v>2345</v>
      </c>
      <c r="G48" s="333">
        <v>0</v>
      </c>
      <c r="H48" s="334"/>
      <c r="I48" s="296"/>
      <c r="J48" s="296"/>
      <c r="K48" s="296" t="s">
        <v>2201</v>
      </c>
    </row>
    <row r="49" spans="1:11" ht="24.5" thickBot="1">
      <c r="A49" s="300" t="s">
        <v>2291</v>
      </c>
      <c r="B49" s="335" t="s">
        <v>887</v>
      </c>
      <c r="C49" s="305" t="s">
        <v>2478</v>
      </c>
      <c r="D49" s="321" t="s">
        <v>2292</v>
      </c>
      <c r="E49" s="300" t="s">
        <v>2291</v>
      </c>
      <c r="F49" s="335" t="s">
        <v>2512</v>
      </c>
      <c r="G49" s="305" t="s">
        <v>2478</v>
      </c>
      <c r="H49" s="321"/>
      <c r="I49" s="296"/>
      <c r="J49" s="296"/>
      <c r="K49" s="296" t="s">
        <v>2201</v>
      </c>
    </row>
    <row r="50" spans="1:11" ht="24">
      <c r="A50" s="300" t="s">
        <v>2293</v>
      </c>
      <c r="B50" s="304" t="s">
        <v>2294</v>
      </c>
      <c r="C50" s="305" t="s">
        <v>2483</v>
      </c>
      <c r="D50" s="320" t="s">
        <v>2295</v>
      </c>
      <c r="E50" s="300" t="s">
        <v>2293</v>
      </c>
      <c r="F50" s="304" t="s">
        <v>2513</v>
      </c>
      <c r="G50" s="305" t="s">
        <v>2626</v>
      </c>
      <c r="H50" s="320"/>
      <c r="I50" s="296"/>
      <c r="J50" s="296"/>
      <c r="K50" s="296" t="s">
        <v>2201</v>
      </c>
    </row>
    <row r="51" spans="1:11" ht="117">
      <c r="A51" s="300"/>
      <c r="B51" s="332" t="s">
        <v>2296</v>
      </c>
      <c r="C51" s="333" t="s">
        <v>2629</v>
      </c>
      <c r="D51" s="336" t="s">
        <v>2331</v>
      </c>
      <c r="E51" s="300"/>
      <c r="F51" s="332" t="s">
        <v>2514</v>
      </c>
      <c r="G51" s="333" t="s">
        <v>2630</v>
      </c>
      <c r="H51" s="336"/>
      <c r="I51" s="296"/>
      <c r="J51" s="296"/>
      <c r="K51" s="296" t="s">
        <v>2212</v>
      </c>
    </row>
    <row r="52" spans="1:11" ht="24">
      <c r="A52" s="300" t="s">
        <v>2297</v>
      </c>
      <c r="B52" s="304" t="s">
        <v>2298</v>
      </c>
      <c r="C52" s="305" t="s">
        <v>2479</v>
      </c>
      <c r="D52" s="321" t="s">
        <v>2299</v>
      </c>
      <c r="E52" s="300" t="s">
        <v>2297</v>
      </c>
      <c r="F52" s="304" t="s">
        <v>2346</v>
      </c>
      <c r="G52" s="305" t="s">
        <v>2591</v>
      </c>
      <c r="H52" s="321"/>
      <c r="I52" s="296"/>
      <c r="J52" s="296"/>
      <c r="K52" s="296" t="s">
        <v>2201</v>
      </c>
    </row>
    <row r="53" spans="1:11">
      <c r="A53" s="300" t="s">
        <v>2300</v>
      </c>
      <c r="B53" s="304" t="s">
        <v>2301</v>
      </c>
      <c r="C53" s="305" t="s">
        <v>2480</v>
      </c>
      <c r="D53" s="321" t="s">
        <v>2302</v>
      </c>
      <c r="E53" s="300" t="s">
        <v>2300</v>
      </c>
      <c r="F53" s="304" t="s">
        <v>2515</v>
      </c>
      <c r="G53" s="305" t="s">
        <v>2627</v>
      </c>
      <c r="H53" s="321"/>
      <c r="I53" s="296"/>
      <c r="J53" s="296"/>
      <c r="K53" s="296" t="s">
        <v>2201</v>
      </c>
    </row>
    <row r="54" spans="1:11">
      <c r="A54" s="300" t="s">
        <v>2303</v>
      </c>
      <c r="B54" s="304" t="s">
        <v>2304</v>
      </c>
      <c r="C54" s="305" t="s">
        <v>2479</v>
      </c>
      <c r="D54" s="334"/>
      <c r="E54" s="300" t="s">
        <v>2303</v>
      </c>
      <c r="F54" s="304" t="s">
        <v>2516</v>
      </c>
      <c r="G54" s="305" t="s">
        <v>2591</v>
      </c>
      <c r="H54" s="334"/>
      <c r="I54" s="296"/>
      <c r="J54" s="296"/>
      <c r="K54" s="296" t="s">
        <v>2201</v>
      </c>
    </row>
    <row r="55" spans="1:11">
      <c r="A55" s="300"/>
      <c r="B55" s="304" t="s">
        <v>2305</v>
      </c>
      <c r="C55" s="305" t="s">
        <v>2479</v>
      </c>
      <c r="D55" s="334"/>
      <c r="E55" s="300"/>
      <c r="F55" s="304" t="s">
        <v>2517</v>
      </c>
      <c r="G55" s="305" t="s">
        <v>2591</v>
      </c>
      <c r="H55" s="334"/>
      <c r="I55" s="296"/>
      <c r="J55" s="296"/>
      <c r="K55" s="296" t="s">
        <v>2201</v>
      </c>
    </row>
    <row r="56" spans="1:11" ht="36">
      <c r="A56" s="300" t="s">
        <v>2306</v>
      </c>
      <c r="B56" s="304" t="s">
        <v>2307</v>
      </c>
      <c r="C56" s="305" t="s">
        <v>2481</v>
      </c>
      <c r="D56" s="321" t="s">
        <v>2308</v>
      </c>
      <c r="E56" s="300" t="s">
        <v>2306</v>
      </c>
      <c r="F56" s="304" t="s">
        <v>2347</v>
      </c>
      <c r="G56" s="305" t="s">
        <v>2628</v>
      </c>
      <c r="H56" s="321"/>
      <c r="I56" s="296"/>
      <c r="J56" s="296"/>
      <c r="K56" s="296" t="s">
        <v>2201</v>
      </c>
    </row>
    <row r="57" spans="1:11" ht="15" thickBot="1">
      <c r="A57" s="300" t="s">
        <v>2309</v>
      </c>
      <c r="B57" s="304" t="s">
        <v>2310</v>
      </c>
      <c r="C57" s="305" t="s">
        <v>2482</v>
      </c>
      <c r="D57" s="321" t="s">
        <v>2311</v>
      </c>
      <c r="E57" s="300" t="s">
        <v>2309</v>
      </c>
      <c r="F57" s="304" t="s">
        <v>2348</v>
      </c>
      <c r="G57" s="305" t="s">
        <v>2602</v>
      </c>
      <c r="H57" s="321"/>
      <c r="I57" s="296"/>
      <c r="J57" s="296"/>
      <c r="K57" s="296" t="s">
        <v>2201</v>
      </c>
    </row>
    <row r="58" spans="1:11" ht="26.5" thickBot="1">
      <c r="A58" s="300" t="s">
        <v>2312</v>
      </c>
      <c r="B58" s="335" t="s">
        <v>2313</v>
      </c>
      <c r="C58" s="305" t="s">
        <v>2600</v>
      </c>
      <c r="D58" s="321" t="s">
        <v>2314</v>
      </c>
      <c r="E58" s="300" t="s">
        <v>2312</v>
      </c>
      <c r="F58" s="335" t="s">
        <v>2518</v>
      </c>
      <c r="G58" s="305" t="str">
        <f>C58</f>
        <v>m: 24
f: 3</v>
      </c>
      <c r="H58" s="321"/>
      <c r="I58" s="296"/>
      <c r="J58" s="296"/>
      <c r="K58" s="296" t="s">
        <v>2201</v>
      </c>
    </row>
    <row r="59" spans="1:11">
      <c r="A59" s="300"/>
      <c r="B59" s="351" t="s">
        <v>2315</v>
      </c>
      <c r="C59" s="305">
        <v>27</v>
      </c>
      <c r="D59" s="321"/>
      <c r="E59" s="300"/>
      <c r="F59" s="351"/>
      <c r="G59" s="305">
        <f t="shared" ref="G59:G62" si="1">C59</f>
        <v>27</v>
      </c>
      <c r="H59" s="321"/>
      <c r="I59" s="296"/>
      <c r="J59" s="296"/>
      <c r="K59" s="296" t="s">
        <v>2201</v>
      </c>
    </row>
    <row r="60" spans="1:11" ht="26">
      <c r="A60" s="300" t="s">
        <v>2316</v>
      </c>
      <c r="B60" s="304" t="s">
        <v>2317</v>
      </c>
      <c r="C60" s="305" t="s">
        <v>2601</v>
      </c>
      <c r="D60" s="321" t="s">
        <v>2314</v>
      </c>
      <c r="E60" s="300" t="s">
        <v>2316</v>
      </c>
      <c r="F60" s="304" t="s">
        <v>2349</v>
      </c>
      <c r="G60" s="305" t="str">
        <f t="shared" si="1"/>
        <v>m: 3
f: 0</v>
      </c>
      <c r="H60" s="321"/>
      <c r="I60" s="296"/>
      <c r="J60" s="296"/>
      <c r="K60" s="296" t="s">
        <v>2201</v>
      </c>
    </row>
    <row r="61" spans="1:11">
      <c r="A61" s="300"/>
      <c r="B61" s="351" t="s">
        <v>2315</v>
      </c>
      <c r="C61" s="305">
        <v>3</v>
      </c>
      <c r="D61" s="321"/>
      <c r="E61" s="300"/>
      <c r="F61" s="351"/>
      <c r="G61" s="305">
        <f t="shared" si="1"/>
        <v>3</v>
      </c>
      <c r="H61" s="321"/>
      <c r="I61" s="296"/>
      <c r="J61" s="296"/>
      <c r="K61" s="296" t="s">
        <v>2201</v>
      </c>
    </row>
    <row r="62" spans="1:11">
      <c r="A62" s="300" t="s">
        <v>2318</v>
      </c>
      <c r="B62" s="304" t="s">
        <v>2319</v>
      </c>
      <c r="C62" s="305" t="s">
        <v>905</v>
      </c>
      <c r="D62" s="321" t="s">
        <v>2320</v>
      </c>
      <c r="E62" s="300" t="s">
        <v>2318</v>
      </c>
      <c r="F62" s="304" t="s">
        <v>2350</v>
      </c>
      <c r="G62" s="305" t="str">
        <f t="shared" si="1"/>
        <v>No</v>
      </c>
      <c r="H62" s="321"/>
      <c r="I62" s="296"/>
      <c r="J62" s="296"/>
      <c r="K62" s="296" t="s">
        <v>2201</v>
      </c>
    </row>
    <row r="63" spans="1:11">
      <c r="A63" s="300"/>
      <c r="B63" s="337"/>
      <c r="C63" s="338"/>
      <c r="D63" s="339"/>
      <c r="E63" s="300"/>
      <c r="F63" s="337"/>
      <c r="G63" s="338"/>
      <c r="H63" s="339"/>
      <c r="I63" s="296"/>
      <c r="J63" s="296"/>
      <c r="K63" s="296" t="s">
        <v>2201</v>
      </c>
    </row>
    <row r="64" spans="1:11">
      <c r="A64" s="340" t="s">
        <v>2321</v>
      </c>
      <c r="B64" s="341" t="s">
        <v>2322</v>
      </c>
      <c r="C64" s="342" t="s">
        <v>2323</v>
      </c>
      <c r="D64" s="342" t="s">
        <v>2324</v>
      </c>
      <c r="E64" s="340" t="s">
        <v>2321</v>
      </c>
      <c r="F64" s="341" t="s">
        <v>2351</v>
      </c>
      <c r="G64" s="342" t="s">
        <v>2352</v>
      </c>
      <c r="H64" s="342" t="s">
        <v>2353</v>
      </c>
      <c r="I64" s="296"/>
      <c r="J64" s="296"/>
      <c r="K64" s="296" t="s">
        <v>2201</v>
      </c>
    </row>
    <row r="65" spans="1:11">
      <c r="A65" s="317"/>
      <c r="B65" s="343" t="s">
        <v>2325</v>
      </c>
      <c r="C65" s="344">
        <v>0</v>
      </c>
      <c r="D65" s="344">
        <v>0</v>
      </c>
      <c r="E65" s="317"/>
      <c r="F65" s="343" t="s">
        <v>2354</v>
      </c>
      <c r="G65" s="344">
        <v>0</v>
      </c>
      <c r="H65" s="352">
        <v>0</v>
      </c>
      <c r="I65" s="296"/>
      <c r="J65" s="296"/>
      <c r="K65" s="296" t="s">
        <v>2201</v>
      </c>
    </row>
    <row r="66" spans="1:11">
      <c r="A66" s="317"/>
      <c r="B66" s="343" t="s">
        <v>2326</v>
      </c>
      <c r="C66" s="344">
        <v>0</v>
      </c>
      <c r="D66" s="344">
        <v>0</v>
      </c>
      <c r="E66" s="317"/>
      <c r="F66" s="343" t="s">
        <v>2326</v>
      </c>
      <c r="G66" s="344">
        <v>0</v>
      </c>
      <c r="H66" s="352">
        <v>0</v>
      </c>
      <c r="I66" s="296"/>
      <c r="J66" s="296"/>
      <c r="K66" s="296" t="s">
        <v>2201</v>
      </c>
    </row>
    <row r="67" spans="1:11">
      <c r="A67" s="317"/>
      <c r="B67" s="343" t="s">
        <v>2327</v>
      </c>
      <c r="C67" s="344">
        <v>0</v>
      </c>
      <c r="D67" s="344">
        <v>0</v>
      </c>
      <c r="E67" s="317"/>
      <c r="F67" s="343" t="s">
        <v>2355</v>
      </c>
      <c r="G67" s="344">
        <v>0</v>
      </c>
      <c r="H67" s="352">
        <v>0</v>
      </c>
      <c r="I67" s="296"/>
      <c r="J67" s="296"/>
      <c r="K67" s="296" t="s">
        <v>2201</v>
      </c>
    </row>
    <row r="68" spans="1:11">
      <c r="A68" s="317"/>
      <c r="B68" s="343" t="s">
        <v>2328</v>
      </c>
      <c r="C68" s="344">
        <f>SUM(C65:C67)</f>
        <v>0</v>
      </c>
      <c r="D68" s="344">
        <f>SUM(D65:D67)</f>
        <v>0</v>
      </c>
      <c r="E68" s="317"/>
      <c r="F68" s="343" t="s">
        <v>2328</v>
      </c>
      <c r="G68" s="344">
        <f>C68</f>
        <v>0</v>
      </c>
      <c r="H68" s="352">
        <f>D68</f>
        <v>0</v>
      </c>
      <c r="I68" s="296"/>
      <c r="J68" s="296"/>
      <c r="K68" s="296" t="s">
        <v>2201</v>
      </c>
    </row>
  </sheetData>
  <mergeCells count="2">
    <mergeCell ref="B41:B43"/>
    <mergeCell ref="B44:B45"/>
  </mergeCells>
  <dataValidations count="1">
    <dataValidation type="list" allowBlank="1" showInputMessage="1" showErrorMessage="1" sqref="G34" xr:uid="{75EA360D-3A94-4FBE-9F52-E003A794D7A4}">
      <formula1>$G$34:$G$35</formula1>
    </dataValidation>
  </dataValidations>
  <hyperlinks>
    <hyperlink ref="C19" r:id="rId1" xr:uid="{D7E17E8B-6868-480C-9809-7B33CAE5F870}"/>
    <hyperlink ref="C18" r:id="rId2" xr:uid="{3D49CFC6-A6BF-42F3-8988-F969C0F91F67}"/>
  </hyperlinks>
  <pageMargins left="0.7" right="0.7" top="0.75" bottom="0.75" header="0.3" footer="0.3"/>
  <pageSetup paperSize="9" scale="45" orientation="portrait"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F015-852E-47E1-A6A3-24EDDB89FF3E}">
  <dimension ref="A1:D76"/>
  <sheetViews>
    <sheetView view="pageBreakPreview" zoomScaleNormal="100" workbookViewId="0">
      <selection activeCell="B45" sqref="B45"/>
    </sheetView>
  </sheetViews>
  <sheetFormatPr defaultColWidth="9" defaultRowHeight="13"/>
  <cols>
    <col min="1" max="1" width="7.1796875" style="200" customWidth="1"/>
    <col min="2" max="2" width="75.6328125" style="201" customWidth="1"/>
    <col min="3" max="3" width="7.1796875" style="200" customWidth="1"/>
    <col min="4" max="4" width="75.7265625" style="201" customWidth="1"/>
    <col min="5" max="256" width="9" style="161"/>
    <col min="257" max="257" width="7.1796875" style="161" customWidth="1"/>
    <col min="258" max="258" width="75.7265625" style="161" customWidth="1"/>
    <col min="259" max="259" width="7.1796875" style="161" customWidth="1"/>
    <col min="260" max="260" width="75.7265625" style="161" customWidth="1"/>
    <col min="261" max="512" width="9" style="161"/>
    <col min="513" max="513" width="7.1796875" style="161" customWidth="1"/>
    <col min="514" max="514" width="75.7265625" style="161" customWidth="1"/>
    <col min="515" max="515" width="7.1796875" style="161" customWidth="1"/>
    <col min="516" max="516" width="75.7265625" style="161" customWidth="1"/>
    <col min="517" max="768" width="9" style="161"/>
    <col min="769" max="769" width="7.1796875" style="161" customWidth="1"/>
    <col min="770" max="770" width="75.7265625" style="161" customWidth="1"/>
    <col min="771" max="771" width="7.1796875" style="161" customWidth="1"/>
    <col min="772" max="772" width="75.7265625" style="161" customWidth="1"/>
    <col min="773" max="1024" width="9" style="161"/>
    <col min="1025" max="1025" width="7.1796875" style="161" customWidth="1"/>
    <col min="1026" max="1026" width="75.7265625" style="161" customWidth="1"/>
    <col min="1027" max="1027" width="7.1796875" style="161" customWidth="1"/>
    <col min="1028" max="1028" width="75.7265625" style="161" customWidth="1"/>
    <col min="1029" max="1280" width="9" style="161"/>
    <col min="1281" max="1281" width="7.1796875" style="161" customWidth="1"/>
    <col min="1282" max="1282" width="75.7265625" style="161" customWidth="1"/>
    <col min="1283" max="1283" width="7.1796875" style="161" customWidth="1"/>
    <col min="1284" max="1284" width="75.7265625" style="161" customWidth="1"/>
    <col min="1285" max="1536" width="9" style="161"/>
    <col min="1537" max="1537" width="7.1796875" style="161" customWidth="1"/>
    <col min="1538" max="1538" width="75.7265625" style="161" customWidth="1"/>
    <col min="1539" max="1539" width="7.1796875" style="161" customWidth="1"/>
    <col min="1540" max="1540" width="75.7265625" style="161" customWidth="1"/>
    <col min="1541" max="1792" width="9" style="161"/>
    <col min="1793" max="1793" width="7.1796875" style="161" customWidth="1"/>
    <col min="1794" max="1794" width="75.7265625" style="161" customWidth="1"/>
    <col min="1795" max="1795" width="7.1796875" style="161" customWidth="1"/>
    <col min="1796" max="1796" width="75.7265625" style="161" customWidth="1"/>
    <col min="1797" max="2048" width="9" style="161"/>
    <col min="2049" max="2049" width="7.1796875" style="161" customWidth="1"/>
    <col min="2050" max="2050" width="75.7265625" style="161" customWidth="1"/>
    <col min="2051" max="2051" width="7.1796875" style="161" customWidth="1"/>
    <col min="2052" max="2052" width="75.7265625" style="161" customWidth="1"/>
    <col min="2053" max="2304" width="9" style="161"/>
    <col min="2305" max="2305" width="7.1796875" style="161" customWidth="1"/>
    <col min="2306" max="2306" width="75.7265625" style="161" customWidth="1"/>
    <col min="2307" max="2307" width="7.1796875" style="161" customWidth="1"/>
    <col min="2308" max="2308" width="75.7265625" style="161" customWidth="1"/>
    <col min="2309" max="2560" width="9" style="161"/>
    <col min="2561" max="2561" width="7.1796875" style="161" customWidth="1"/>
    <col min="2562" max="2562" width="75.7265625" style="161" customWidth="1"/>
    <col min="2563" max="2563" width="7.1796875" style="161" customWidth="1"/>
    <col min="2564" max="2564" width="75.7265625" style="161" customWidth="1"/>
    <col min="2565" max="2816" width="9" style="161"/>
    <col min="2817" max="2817" width="7.1796875" style="161" customWidth="1"/>
    <col min="2818" max="2818" width="75.7265625" style="161" customWidth="1"/>
    <col min="2819" max="2819" width="7.1796875" style="161" customWidth="1"/>
    <col min="2820" max="2820" width="75.7265625" style="161" customWidth="1"/>
    <col min="2821" max="3072" width="9" style="161"/>
    <col min="3073" max="3073" width="7.1796875" style="161" customWidth="1"/>
    <col min="3074" max="3074" width="75.7265625" style="161" customWidth="1"/>
    <col min="3075" max="3075" width="7.1796875" style="161" customWidth="1"/>
    <col min="3076" max="3076" width="75.7265625" style="161" customWidth="1"/>
    <col min="3077" max="3328" width="9" style="161"/>
    <col min="3329" max="3329" width="7.1796875" style="161" customWidth="1"/>
    <col min="3330" max="3330" width="75.7265625" style="161" customWidth="1"/>
    <col min="3331" max="3331" width="7.1796875" style="161" customWidth="1"/>
    <col min="3332" max="3332" width="75.7265625" style="161" customWidth="1"/>
    <col min="3333" max="3584" width="9" style="161"/>
    <col min="3585" max="3585" width="7.1796875" style="161" customWidth="1"/>
    <col min="3586" max="3586" width="75.7265625" style="161" customWidth="1"/>
    <col min="3587" max="3587" width="7.1796875" style="161" customWidth="1"/>
    <col min="3588" max="3588" width="75.7265625" style="161" customWidth="1"/>
    <col min="3589" max="3840" width="9" style="161"/>
    <col min="3841" max="3841" width="7.1796875" style="161" customWidth="1"/>
    <col min="3842" max="3842" width="75.7265625" style="161" customWidth="1"/>
    <col min="3843" max="3843" width="7.1796875" style="161" customWidth="1"/>
    <col min="3844" max="3844" width="75.7265625" style="161" customWidth="1"/>
    <col min="3845" max="4096" width="9" style="161"/>
    <col min="4097" max="4097" width="7.1796875" style="161" customWidth="1"/>
    <col min="4098" max="4098" width="75.7265625" style="161" customWidth="1"/>
    <col min="4099" max="4099" width="7.1796875" style="161" customWidth="1"/>
    <col min="4100" max="4100" width="75.7265625" style="161" customWidth="1"/>
    <col min="4101" max="4352" width="9" style="161"/>
    <col min="4353" max="4353" width="7.1796875" style="161" customWidth="1"/>
    <col min="4354" max="4354" width="75.7265625" style="161" customWidth="1"/>
    <col min="4355" max="4355" width="7.1796875" style="161" customWidth="1"/>
    <col min="4356" max="4356" width="75.7265625" style="161" customWidth="1"/>
    <col min="4357" max="4608" width="9" style="161"/>
    <col min="4609" max="4609" width="7.1796875" style="161" customWidth="1"/>
    <col min="4610" max="4610" width="75.7265625" style="161" customWidth="1"/>
    <col min="4611" max="4611" width="7.1796875" style="161" customWidth="1"/>
    <col min="4612" max="4612" width="75.7265625" style="161" customWidth="1"/>
    <col min="4613" max="4864" width="9" style="161"/>
    <col min="4865" max="4865" width="7.1796875" style="161" customWidth="1"/>
    <col min="4866" max="4866" width="75.7265625" style="161" customWidth="1"/>
    <col min="4867" max="4867" width="7.1796875" style="161" customWidth="1"/>
    <col min="4868" max="4868" width="75.7265625" style="161" customWidth="1"/>
    <col min="4869" max="5120" width="9" style="161"/>
    <col min="5121" max="5121" width="7.1796875" style="161" customWidth="1"/>
    <col min="5122" max="5122" width="75.7265625" style="161" customWidth="1"/>
    <col min="5123" max="5123" width="7.1796875" style="161" customWidth="1"/>
    <col min="5124" max="5124" width="75.7265625" style="161" customWidth="1"/>
    <col min="5125" max="5376" width="9" style="161"/>
    <col min="5377" max="5377" width="7.1796875" style="161" customWidth="1"/>
    <col min="5378" max="5378" width="75.7265625" style="161" customWidth="1"/>
    <col min="5379" max="5379" width="7.1796875" style="161" customWidth="1"/>
    <col min="5380" max="5380" width="75.7265625" style="161" customWidth="1"/>
    <col min="5381" max="5632" width="9" style="161"/>
    <col min="5633" max="5633" width="7.1796875" style="161" customWidth="1"/>
    <col min="5634" max="5634" width="75.7265625" style="161" customWidth="1"/>
    <col min="5635" max="5635" width="7.1796875" style="161" customWidth="1"/>
    <col min="5636" max="5636" width="75.7265625" style="161" customWidth="1"/>
    <col min="5637" max="5888" width="9" style="161"/>
    <col min="5889" max="5889" width="7.1796875" style="161" customWidth="1"/>
    <col min="5890" max="5890" width="75.7265625" style="161" customWidth="1"/>
    <col min="5891" max="5891" width="7.1796875" style="161" customWidth="1"/>
    <col min="5892" max="5892" width="75.7265625" style="161" customWidth="1"/>
    <col min="5893" max="6144" width="9" style="161"/>
    <col min="6145" max="6145" width="7.1796875" style="161" customWidth="1"/>
    <col min="6146" max="6146" width="75.7265625" style="161" customWidth="1"/>
    <col min="6147" max="6147" width="7.1796875" style="161" customWidth="1"/>
    <col min="6148" max="6148" width="75.7265625" style="161" customWidth="1"/>
    <col min="6149" max="6400" width="9" style="161"/>
    <col min="6401" max="6401" width="7.1796875" style="161" customWidth="1"/>
    <col min="6402" max="6402" width="75.7265625" style="161" customWidth="1"/>
    <col min="6403" max="6403" width="7.1796875" style="161" customWidth="1"/>
    <col min="6404" max="6404" width="75.7265625" style="161" customWidth="1"/>
    <col min="6405" max="6656" width="9" style="161"/>
    <col min="6657" max="6657" width="7.1796875" style="161" customWidth="1"/>
    <col min="6658" max="6658" width="75.7265625" style="161" customWidth="1"/>
    <col min="6659" max="6659" width="7.1796875" style="161" customWidth="1"/>
    <col min="6660" max="6660" width="75.7265625" style="161" customWidth="1"/>
    <col min="6661" max="6912" width="9" style="161"/>
    <col min="6913" max="6913" width="7.1796875" style="161" customWidth="1"/>
    <col min="6914" max="6914" width="75.7265625" style="161" customWidth="1"/>
    <col min="6915" max="6915" width="7.1796875" style="161" customWidth="1"/>
    <col min="6916" max="6916" width="75.7265625" style="161" customWidth="1"/>
    <col min="6917" max="7168" width="9" style="161"/>
    <col min="7169" max="7169" width="7.1796875" style="161" customWidth="1"/>
    <col min="7170" max="7170" width="75.7265625" style="161" customWidth="1"/>
    <col min="7171" max="7171" width="7.1796875" style="161" customWidth="1"/>
    <col min="7172" max="7172" width="75.7265625" style="161" customWidth="1"/>
    <col min="7173" max="7424" width="9" style="161"/>
    <col min="7425" max="7425" width="7.1796875" style="161" customWidth="1"/>
    <col min="7426" max="7426" width="75.7265625" style="161" customWidth="1"/>
    <col min="7427" max="7427" width="7.1796875" style="161" customWidth="1"/>
    <col min="7428" max="7428" width="75.7265625" style="161" customWidth="1"/>
    <col min="7429" max="7680" width="9" style="161"/>
    <col min="7681" max="7681" width="7.1796875" style="161" customWidth="1"/>
    <col min="7682" max="7682" width="75.7265625" style="161" customWidth="1"/>
    <col min="7683" max="7683" width="7.1796875" style="161" customWidth="1"/>
    <col min="7684" max="7684" width="75.7265625" style="161" customWidth="1"/>
    <col min="7685" max="7936" width="9" style="161"/>
    <col min="7937" max="7937" width="7.1796875" style="161" customWidth="1"/>
    <col min="7938" max="7938" width="75.7265625" style="161" customWidth="1"/>
    <col min="7939" max="7939" width="7.1796875" style="161" customWidth="1"/>
    <col min="7940" max="7940" width="75.7265625" style="161" customWidth="1"/>
    <col min="7941" max="8192" width="9" style="161"/>
    <col min="8193" max="8193" width="7.1796875" style="161" customWidth="1"/>
    <col min="8194" max="8194" width="75.7265625" style="161" customWidth="1"/>
    <col min="8195" max="8195" width="7.1796875" style="161" customWidth="1"/>
    <col min="8196" max="8196" width="75.7265625" style="161" customWidth="1"/>
    <col min="8197" max="8448" width="9" style="161"/>
    <col min="8449" max="8449" width="7.1796875" style="161" customWidth="1"/>
    <col min="8450" max="8450" width="75.7265625" style="161" customWidth="1"/>
    <col min="8451" max="8451" width="7.1796875" style="161" customWidth="1"/>
    <col min="8452" max="8452" width="75.7265625" style="161" customWidth="1"/>
    <col min="8453" max="8704" width="9" style="161"/>
    <col min="8705" max="8705" width="7.1796875" style="161" customWidth="1"/>
    <col min="8706" max="8706" width="75.7265625" style="161" customWidth="1"/>
    <col min="8707" max="8707" width="7.1796875" style="161" customWidth="1"/>
    <col min="8708" max="8708" width="75.7265625" style="161" customWidth="1"/>
    <col min="8709" max="8960" width="9" style="161"/>
    <col min="8961" max="8961" width="7.1796875" style="161" customWidth="1"/>
    <col min="8962" max="8962" width="75.7265625" style="161" customWidth="1"/>
    <col min="8963" max="8963" width="7.1796875" style="161" customWidth="1"/>
    <col min="8964" max="8964" width="75.7265625" style="161" customWidth="1"/>
    <col min="8965" max="9216" width="9" style="161"/>
    <col min="9217" max="9217" width="7.1796875" style="161" customWidth="1"/>
    <col min="9218" max="9218" width="75.7265625" style="161" customWidth="1"/>
    <col min="9219" max="9219" width="7.1796875" style="161" customWidth="1"/>
    <col min="9220" max="9220" width="75.7265625" style="161" customWidth="1"/>
    <col min="9221" max="9472" width="9" style="161"/>
    <col min="9473" max="9473" width="7.1796875" style="161" customWidth="1"/>
    <col min="9474" max="9474" width="75.7265625" style="161" customWidth="1"/>
    <col min="9475" max="9475" width="7.1796875" style="161" customWidth="1"/>
    <col min="9476" max="9476" width="75.7265625" style="161" customWidth="1"/>
    <col min="9477" max="9728" width="9" style="161"/>
    <col min="9729" max="9729" width="7.1796875" style="161" customWidth="1"/>
    <col min="9730" max="9730" width="75.7265625" style="161" customWidth="1"/>
    <col min="9731" max="9731" width="7.1796875" style="161" customWidth="1"/>
    <col min="9732" max="9732" width="75.7265625" style="161" customWidth="1"/>
    <col min="9733" max="9984" width="9" style="161"/>
    <col min="9985" max="9985" width="7.1796875" style="161" customWidth="1"/>
    <col min="9986" max="9986" width="75.7265625" style="161" customWidth="1"/>
    <col min="9987" max="9987" width="7.1796875" style="161" customWidth="1"/>
    <col min="9988" max="9988" width="75.7265625" style="161" customWidth="1"/>
    <col min="9989" max="10240" width="9" style="161"/>
    <col min="10241" max="10241" width="7.1796875" style="161" customWidth="1"/>
    <col min="10242" max="10242" width="75.7265625" style="161" customWidth="1"/>
    <col min="10243" max="10243" width="7.1796875" style="161" customWidth="1"/>
    <col min="10244" max="10244" width="75.7265625" style="161" customWidth="1"/>
    <col min="10245" max="10496" width="9" style="161"/>
    <col min="10497" max="10497" width="7.1796875" style="161" customWidth="1"/>
    <col min="10498" max="10498" width="75.7265625" style="161" customWidth="1"/>
    <col min="10499" max="10499" width="7.1796875" style="161" customWidth="1"/>
    <col min="10500" max="10500" width="75.7265625" style="161" customWidth="1"/>
    <col min="10501" max="10752" width="9" style="161"/>
    <col min="10753" max="10753" width="7.1796875" style="161" customWidth="1"/>
    <col min="10754" max="10754" width="75.7265625" style="161" customWidth="1"/>
    <col min="10755" max="10755" width="7.1796875" style="161" customWidth="1"/>
    <col min="10756" max="10756" width="75.7265625" style="161" customWidth="1"/>
    <col min="10757" max="11008" width="9" style="161"/>
    <col min="11009" max="11009" width="7.1796875" style="161" customWidth="1"/>
    <col min="11010" max="11010" width="75.7265625" style="161" customWidth="1"/>
    <col min="11011" max="11011" width="7.1796875" style="161" customWidth="1"/>
    <col min="11012" max="11012" width="75.7265625" style="161" customWidth="1"/>
    <col min="11013" max="11264" width="9" style="161"/>
    <col min="11265" max="11265" width="7.1796875" style="161" customWidth="1"/>
    <col min="11266" max="11266" width="75.7265625" style="161" customWidth="1"/>
    <col min="11267" max="11267" width="7.1796875" style="161" customWidth="1"/>
    <col min="11268" max="11268" width="75.7265625" style="161" customWidth="1"/>
    <col min="11269" max="11520" width="9" style="161"/>
    <col min="11521" max="11521" width="7.1796875" style="161" customWidth="1"/>
    <col min="11522" max="11522" width="75.7265625" style="161" customWidth="1"/>
    <col min="11523" max="11523" width="7.1796875" style="161" customWidth="1"/>
    <col min="11524" max="11524" width="75.7265625" style="161" customWidth="1"/>
    <col min="11525" max="11776" width="9" style="161"/>
    <col min="11777" max="11777" width="7.1796875" style="161" customWidth="1"/>
    <col min="11778" max="11778" width="75.7265625" style="161" customWidth="1"/>
    <col min="11779" max="11779" width="7.1796875" style="161" customWidth="1"/>
    <col min="11780" max="11780" width="75.7265625" style="161" customWidth="1"/>
    <col min="11781" max="12032" width="9" style="161"/>
    <col min="12033" max="12033" width="7.1796875" style="161" customWidth="1"/>
    <col min="12034" max="12034" width="75.7265625" style="161" customWidth="1"/>
    <col min="12035" max="12035" width="7.1796875" style="161" customWidth="1"/>
    <col min="12036" max="12036" width="75.7265625" style="161" customWidth="1"/>
    <col min="12037" max="12288" width="9" style="161"/>
    <col min="12289" max="12289" width="7.1796875" style="161" customWidth="1"/>
    <col min="12290" max="12290" width="75.7265625" style="161" customWidth="1"/>
    <col min="12291" max="12291" width="7.1796875" style="161" customWidth="1"/>
    <col min="12292" max="12292" width="75.7265625" style="161" customWidth="1"/>
    <col min="12293" max="12544" width="9" style="161"/>
    <col min="12545" max="12545" width="7.1796875" style="161" customWidth="1"/>
    <col min="12546" max="12546" width="75.7265625" style="161" customWidth="1"/>
    <col min="12547" max="12547" width="7.1796875" style="161" customWidth="1"/>
    <col min="12548" max="12548" width="75.7265625" style="161" customWidth="1"/>
    <col min="12549" max="12800" width="9" style="161"/>
    <col min="12801" max="12801" width="7.1796875" style="161" customWidth="1"/>
    <col min="12802" max="12802" width="75.7265625" style="161" customWidth="1"/>
    <col min="12803" max="12803" width="7.1796875" style="161" customWidth="1"/>
    <col min="12804" max="12804" width="75.7265625" style="161" customWidth="1"/>
    <col min="12805" max="13056" width="9" style="161"/>
    <col min="13057" max="13057" width="7.1796875" style="161" customWidth="1"/>
    <col min="13058" max="13058" width="75.7265625" style="161" customWidth="1"/>
    <col min="13059" max="13059" width="7.1796875" style="161" customWidth="1"/>
    <col min="13060" max="13060" width="75.7265625" style="161" customWidth="1"/>
    <col min="13061" max="13312" width="9" style="161"/>
    <col min="13313" max="13313" width="7.1796875" style="161" customWidth="1"/>
    <col min="13314" max="13314" width="75.7265625" style="161" customWidth="1"/>
    <col min="13315" max="13315" width="7.1796875" style="161" customWidth="1"/>
    <col min="13316" max="13316" width="75.7265625" style="161" customWidth="1"/>
    <col min="13317" max="13568" width="9" style="161"/>
    <col min="13569" max="13569" width="7.1796875" style="161" customWidth="1"/>
    <col min="13570" max="13570" width="75.7265625" style="161" customWidth="1"/>
    <col min="13571" max="13571" width="7.1796875" style="161" customWidth="1"/>
    <col min="13572" max="13572" width="75.7265625" style="161" customWidth="1"/>
    <col min="13573" max="13824" width="9" style="161"/>
    <col min="13825" max="13825" width="7.1796875" style="161" customWidth="1"/>
    <col min="13826" max="13826" width="75.7265625" style="161" customWidth="1"/>
    <col min="13827" max="13827" width="7.1796875" style="161" customWidth="1"/>
    <col min="13828" max="13828" width="75.7265625" style="161" customWidth="1"/>
    <col min="13829" max="14080" width="9" style="161"/>
    <col min="14081" max="14081" width="7.1796875" style="161" customWidth="1"/>
    <col min="14082" max="14082" width="75.7265625" style="161" customWidth="1"/>
    <col min="14083" max="14083" width="7.1796875" style="161" customWidth="1"/>
    <col min="14084" max="14084" width="75.7265625" style="161" customWidth="1"/>
    <col min="14085" max="14336" width="9" style="161"/>
    <col min="14337" max="14337" width="7.1796875" style="161" customWidth="1"/>
    <col min="14338" max="14338" width="75.7265625" style="161" customWidth="1"/>
    <col min="14339" max="14339" width="7.1796875" style="161" customWidth="1"/>
    <col min="14340" max="14340" width="75.7265625" style="161" customWidth="1"/>
    <col min="14341" max="14592" width="9" style="161"/>
    <col min="14593" max="14593" width="7.1796875" style="161" customWidth="1"/>
    <col min="14594" max="14594" width="75.7265625" style="161" customWidth="1"/>
    <col min="14595" max="14595" width="7.1796875" style="161" customWidth="1"/>
    <col min="14596" max="14596" width="75.7265625" style="161" customWidth="1"/>
    <col min="14597" max="14848" width="9" style="161"/>
    <col min="14849" max="14849" width="7.1796875" style="161" customWidth="1"/>
    <col min="14850" max="14850" width="75.7265625" style="161" customWidth="1"/>
    <col min="14851" max="14851" width="7.1796875" style="161" customWidth="1"/>
    <col min="14852" max="14852" width="75.7265625" style="161" customWidth="1"/>
    <col min="14853" max="15104" width="9" style="161"/>
    <col min="15105" max="15105" width="7.1796875" style="161" customWidth="1"/>
    <col min="15106" max="15106" width="75.7265625" style="161" customWidth="1"/>
    <col min="15107" max="15107" width="7.1796875" style="161" customWidth="1"/>
    <col min="15108" max="15108" width="75.7265625" style="161" customWidth="1"/>
    <col min="15109" max="15360" width="9" style="161"/>
    <col min="15361" max="15361" width="7.1796875" style="161" customWidth="1"/>
    <col min="15362" max="15362" width="75.7265625" style="161" customWidth="1"/>
    <col min="15363" max="15363" width="7.1796875" style="161" customWidth="1"/>
    <col min="15364" max="15364" width="75.7265625" style="161" customWidth="1"/>
    <col min="15365" max="15616" width="9" style="161"/>
    <col min="15617" max="15617" width="7.1796875" style="161" customWidth="1"/>
    <col min="15618" max="15618" width="75.7265625" style="161" customWidth="1"/>
    <col min="15619" max="15619" width="7.1796875" style="161" customWidth="1"/>
    <col min="15620" max="15620" width="75.7265625" style="161" customWidth="1"/>
    <col min="15621" max="15872" width="9" style="161"/>
    <col min="15873" max="15873" width="7.1796875" style="161" customWidth="1"/>
    <col min="15874" max="15874" width="75.7265625" style="161" customWidth="1"/>
    <col min="15875" max="15875" width="7.1796875" style="161" customWidth="1"/>
    <col min="15876" max="15876" width="75.7265625" style="161" customWidth="1"/>
    <col min="15877" max="16128" width="9" style="161"/>
    <col min="16129" max="16129" width="7.1796875" style="161" customWidth="1"/>
    <col min="16130" max="16130" width="75.7265625" style="161" customWidth="1"/>
    <col min="16131" max="16131" width="7.1796875" style="161" customWidth="1"/>
    <col min="16132" max="16132" width="75.7265625" style="161" customWidth="1"/>
    <col min="16133" max="16384" width="9" style="161"/>
  </cols>
  <sheetData>
    <row r="1" spans="1:4" ht="15.5">
      <c r="A1" s="381" t="s">
        <v>2440</v>
      </c>
      <c r="B1" s="382" t="s">
        <v>2455</v>
      </c>
      <c r="C1" s="381" t="s">
        <v>2440</v>
      </c>
      <c r="D1" s="382" t="s">
        <v>2454</v>
      </c>
    </row>
    <row r="2" spans="1:4">
      <c r="A2" s="354" t="s">
        <v>58</v>
      </c>
      <c r="B2" s="355" t="s">
        <v>733</v>
      </c>
      <c r="C2" s="354" t="s">
        <v>58</v>
      </c>
      <c r="D2" s="355" t="s">
        <v>2378</v>
      </c>
    </row>
    <row r="3" spans="1:4">
      <c r="A3" s="354"/>
      <c r="B3" s="356" t="s">
        <v>2382</v>
      </c>
      <c r="C3" s="354"/>
      <c r="D3" s="357" t="str">
        <f>B3</f>
        <v>[Dates]</v>
      </c>
    </row>
    <row r="4" spans="1:4">
      <c r="A4" s="354"/>
      <c r="B4" s="358"/>
      <c r="C4" s="354"/>
      <c r="D4" s="358"/>
    </row>
    <row r="5" spans="1:4">
      <c r="A5" s="354"/>
      <c r="B5" s="359" t="s">
        <v>690</v>
      </c>
      <c r="C5" s="354"/>
      <c r="D5" s="359" t="s">
        <v>2379</v>
      </c>
    </row>
    <row r="6" spans="1:4">
      <c r="A6" s="354"/>
      <c r="B6" s="356" t="s">
        <v>734</v>
      </c>
      <c r="C6" s="354"/>
      <c r="D6" s="356" t="s">
        <v>2380</v>
      </c>
    </row>
    <row r="7" spans="1:4">
      <c r="A7" s="354"/>
      <c r="B7" s="356" t="s">
        <v>691</v>
      </c>
      <c r="C7" s="354"/>
      <c r="D7" s="356" t="s">
        <v>2380</v>
      </c>
    </row>
    <row r="8" spans="1:4">
      <c r="A8" s="354"/>
      <c r="B8" s="356" t="s">
        <v>692</v>
      </c>
      <c r="C8" s="354"/>
      <c r="D8" s="356" t="s">
        <v>2380</v>
      </c>
    </row>
    <row r="9" spans="1:4">
      <c r="A9" s="354"/>
      <c r="B9" s="356" t="s">
        <v>693</v>
      </c>
      <c r="C9" s="354"/>
      <c r="D9" s="356" t="s">
        <v>2380</v>
      </c>
    </row>
    <row r="10" spans="1:4">
      <c r="A10" s="354"/>
      <c r="B10" s="356" t="s">
        <v>693</v>
      </c>
      <c r="C10" s="354"/>
      <c r="D10" s="356" t="s">
        <v>2380</v>
      </c>
    </row>
    <row r="11" spans="1:4">
      <c r="A11" s="354"/>
      <c r="B11" s="356" t="s">
        <v>694</v>
      </c>
      <c r="C11" s="354"/>
      <c r="D11" s="356" t="s">
        <v>2380</v>
      </c>
    </row>
    <row r="12" spans="1:4">
      <c r="A12" s="354"/>
      <c r="B12" s="356" t="s">
        <v>695</v>
      </c>
      <c r="C12" s="354"/>
      <c r="D12" s="356" t="s">
        <v>2380</v>
      </c>
    </row>
    <row r="13" spans="1:4">
      <c r="A13" s="354"/>
      <c r="B13" s="356" t="s">
        <v>735</v>
      </c>
      <c r="C13" s="354"/>
      <c r="D13" s="356" t="s">
        <v>2380</v>
      </c>
    </row>
    <row r="14" spans="1:4">
      <c r="A14" s="354"/>
      <c r="B14" s="360"/>
      <c r="C14" s="354"/>
      <c r="D14" s="360"/>
    </row>
    <row r="15" spans="1:4">
      <c r="A15" s="354" t="s">
        <v>772</v>
      </c>
      <c r="B15" s="361" t="s">
        <v>2405</v>
      </c>
      <c r="C15" s="354" t="s">
        <v>772</v>
      </c>
      <c r="D15" s="362" t="s">
        <v>2385</v>
      </c>
    </row>
    <row r="16" spans="1:4">
      <c r="A16" s="354"/>
      <c r="B16" s="361"/>
      <c r="C16" s="354"/>
      <c r="D16" s="362"/>
    </row>
    <row r="17" spans="1:4">
      <c r="A17" s="354" t="s">
        <v>2441</v>
      </c>
      <c r="B17" s="361" t="s">
        <v>2406</v>
      </c>
      <c r="C17" s="354" t="s">
        <v>2441</v>
      </c>
      <c r="D17" s="362" t="s">
        <v>2386</v>
      </c>
    </row>
    <row r="18" spans="1:4">
      <c r="A18" s="354"/>
      <c r="B18" s="363"/>
      <c r="C18" s="354"/>
      <c r="D18" s="364"/>
    </row>
    <row r="19" spans="1:4" ht="56.25" customHeight="1">
      <c r="A19" s="354" t="s">
        <v>2442</v>
      </c>
      <c r="B19" s="365" t="s">
        <v>738</v>
      </c>
      <c r="C19" s="354" t="s">
        <v>2442</v>
      </c>
      <c r="D19" s="365" t="s">
        <v>2381</v>
      </c>
    </row>
    <row r="20" spans="1:4" ht="15.75" customHeight="1">
      <c r="A20" s="354"/>
      <c r="B20" s="385" t="s">
        <v>2383</v>
      </c>
      <c r="C20" s="354"/>
      <c r="D20" s="385" t="s">
        <v>2359</v>
      </c>
    </row>
    <row r="21" spans="1:4">
      <c r="A21" s="354"/>
      <c r="B21" s="360"/>
      <c r="C21" s="354"/>
      <c r="D21" s="360"/>
    </row>
    <row r="22" spans="1:4">
      <c r="A22" s="354"/>
      <c r="B22" s="366"/>
      <c r="C22" s="354"/>
      <c r="D22" s="366"/>
    </row>
    <row r="23" spans="1:4">
      <c r="A23" s="354" t="s">
        <v>2443</v>
      </c>
      <c r="B23" s="365" t="s">
        <v>739</v>
      </c>
      <c r="C23" s="354" t="s">
        <v>2443</v>
      </c>
      <c r="D23" s="365" t="s">
        <v>2360</v>
      </c>
    </row>
    <row r="24" spans="1:4">
      <c r="A24" s="354"/>
      <c r="B24" s="367" t="s">
        <v>740</v>
      </c>
      <c r="C24" s="354"/>
      <c r="D24" s="367" t="s">
        <v>2384</v>
      </c>
    </row>
    <row r="25" spans="1:4">
      <c r="A25" s="354"/>
      <c r="B25" s="356" t="s">
        <v>2364</v>
      </c>
      <c r="C25" s="354"/>
      <c r="D25" s="356" t="s">
        <v>2364</v>
      </c>
    </row>
    <row r="26" spans="1:4">
      <c r="A26" s="354"/>
      <c r="B26" s="356" t="s">
        <v>2363</v>
      </c>
      <c r="C26" s="354"/>
      <c r="D26" s="356" t="s">
        <v>2363</v>
      </c>
    </row>
    <row r="27" spans="1:4">
      <c r="A27" s="354"/>
      <c r="B27" s="368"/>
      <c r="C27" s="354"/>
      <c r="D27" s="356"/>
    </row>
    <row r="28" spans="1:4">
      <c r="A28" s="354"/>
      <c r="B28" s="358" t="s">
        <v>741</v>
      </c>
      <c r="C28" s="354"/>
      <c r="D28" s="358" t="s">
        <v>2361</v>
      </c>
    </row>
    <row r="29" spans="1:4">
      <c r="A29" s="354"/>
      <c r="B29" s="358"/>
      <c r="C29" s="354"/>
      <c r="D29" s="358"/>
    </row>
    <row r="30" spans="1:4">
      <c r="A30" s="354" t="s">
        <v>773</v>
      </c>
      <c r="B30" s="359" t="s">
        <v>700</v>
      </c>
      <c r="C30" s="354" t="s">
        <v>773</v>
      </c>
      <c r="D30" s="359" t="s">
        <v>2393</v>
      </c>
    </row>
    <row r="31" spans="1:4">
      <c r="A31" s="354"/>
      <c r="B31" s="356" t="s">
        <v>2397</v>
      </c>
      <c r="C31" s="354"/>
      <c r="D31" s="384" t="str">
        <f>B31</f>
        <v>xx</v>
      </c>
    </row>
    <row r="32" spans="1:4">
      <c r="A32" s="354"/>
      <c r="B32" s="366"/>
      <c r="C32" s="354"/>
      <c r="D32" s="366"/>
    </row>
    <row r="33" spans="1:4">
      <c r="A33" s="354" t="s">
        <v>2444</v>
      </c>
      <c r="B33" s="365" t="s">
        <v>743</v>
      </c>
      <c r="C33" s="354" t="s">
        <v>2444</v>
      </c>
      <c r="D33" s="365"/>
    </row>
    <row r="34" spans="1:4" ht="130">
      <c r="A34" s="354" t="s">
        <v>774</v>
      </c>
      <c r="B34" s="367" t="s">
        <v>2387</v>
      </c>
      <c r="C34" s="354" t="s">
        <v>774</v>
      </c>
      <c r="D34" s="367" t="s">
        <v>2387</v>
      </c>
    </row>
    <row r="35" spans="1:4" ht="39">
      <c r="A35" s="354" t="s">
        <v>775</v>
      </c>
      <c r="B35" s="359" t="s">
        <v>710</v>
      </c>
      <c r="C35" s="354" t="s">
        <v>775</v>
      </c>
      <c r="D35" s="197" t="s">
        <v>2371</v>
      </c>
    </row>
    <row r="36" spans="1:4">
      <c r="A36" s="354"/>
      <c r="B36" s="372"/>
      <c r="C36" s="354"/>
      <c r="D36" s="372"/>
    </row>
    <row r="37" spans="1:4">
      <c r="A37" s="354"/>
      <c r="B37" s="372"/>
      <c r="C37" s="354"/>
      <c r="D37" s="372"/>
    </row>
    <row r="38" spans="1:4">
      <c r="A38" s="354"/>
      <c r="B38" s="373" t="s">
        <v>746</v>
      </c>
      <c r="C38" s="354"/>
      <c r="D38" s="373" t="s">
        <v>2394</v>
      </c>
    </row>
    <row r="39" spans="1:4" ht="65">
      <c r="A39" s="354"/>
      <c r="B39" s="384" t="s">
        <v>747</v>
      </c>
      <c r="C39" s="354"/>
      <c r="D39" s="384" t="s">
        <v>2395</v>
      </c>
    </row>
    <row r="40" spans="1:4" ht="26">
      <c r="A40" s="354"/>
      <c r="B40" s="356" t="s">
        <v>748</v>
      </c>
      <c r="C40" s="354"/>
      <c r="D40" s="356" t="s">
        <v>2396</v>
      </c>
    </row>
    <row r="41" spans="1:4">
      <c r="A41" s="354"/>
      <c r="B41" s="374"/>
      <c r="C41" s="354"/>
      <c r="D41" s="374"/>
    </row>
    <row r="42" spans="1:4">
      <c r="A42" s="354" t="s">
        <v>776</v>
      </c>
      <c r="B42" s="359" t="s">
        <v>750</v>
      </c>
      <c r="C42" s="354" t="s">
        <v>776</v>
      </c>
      <c r="D42" s="359" t="s">
        <v>2399</v>
      </c>
    </row>
    <row r="43" spans="1:4" ht="78">
      <c r="A43" s="354"/>
      <c r="B43" s="358" t="s">
        <v>2445</v>
      </c>
      <c r="C43" s="354"/>
      <c r="D43" s="358" t="s">
        <v>2446</v>
      </c>
    </row>
    <row r="44" spans="1:4">
      <c r="A44" s="354"/>
      <c r="B44" s="375"/>
      <c r="C44" s="354"/>
      <c r="D44" s="375"/>
    </row>
    <row r="45" spans="1:4">
      <c r="A45" s="354" t="s">
        <v>2447</v>
      </c>
      <c r="B45" s="365" t="s">
        <v>751</v>
      </c>
      <c r="C45" s="354" t="s">
        <v>2447</v>
      </c>
      <c r="D45" s="365" t="s">
        <v>2372</v>
      </c>
    </row>
    <row r="46" spans="1:4">
      <c r="A46" s="354"/>
      <c r="B46" s="385" t="s">
        <v>715</v>
      </c>
      <c r="C46" s="354"/>
      <c r="D46" s="385" t="s">
        <v>2401</v>
      </c>
    </row>
    <row r="47" spans="1:4">
      <c r="A47" s="354"/>
      <c r="B47" s="356" t="s">
        <v>716</v>
      </c>
      <c r="C47" s="354"/>
      <c r="D47" s="356" t="s">
        <v>2402</v>
      </c>
    </row>
    <row r="48" spans="1:4">
      <c r="A48" s="354"/>
      <c r="B48" s="356" t="s">
        <v>717</v>
      </c>
      <c r="C48" s="354"/>
      <c r="D48" s="356" t="s">
        <v>2403</v>
      </c>
    </row>
    <row r="49" spans="1:4">
      <c r="A49" s="354"/>
      <c r="B49" s="356" t="s">
        <v>752</v>
      </c>
      <c r="C49" s="354"/>
      <c r="D49" s="356" t="s">
        <v>2404</v>
      </c>
    </row>
    <row r="50" spans="1:4">
      <c r="A50" s="354"/>
      <c r="B50" s="356" t="s">
        <v>753</v>
      </c>
      <c r="C50" s="354"/>
      <c r="D50" s="356" t="s">
        <v>2400</v>
      </c>
    </row>
    <row r="51" spans="1:4">
      <c r="A51" s="354"/>
      <c r="B51" s="358"/>
      <c r="C51" s="354"/>
      <c r="D51" s="358"/>
    </row>
    <row r="52" spans="1:4">
      <c r="A52" s="354" t="s">
        <v>2448</v>
      </c>
      <c r="B52" s="365" t="s">
        <v>754</v>
      </c>
      <c r="C52" s="354" t="s">
        <v>2448</v>
      </c>
      <c r="D52" s="365" t="s">
        <v>2408</v>
      </c>
    </row>
    <row r="53" spans="1:4" ht="26">
      <c r="A53" s="354"/>
      <c r="B53" s="358" t="s">
        <v>755</v>
      </c>
      <c r="C53" s="354"/>
      <c r="D53" s="358" t="s">
        <v>2409</v>
      </c>
    </row>
    <row r="54" spans="1:4">
      <c r="A54" s="354"/>
      <c r="B54" s="366"/>
      <c r="C54" s="354"/>
      <c r="D54" s="366"/>
    </row>
    <row r="55" spans="1:4">
      <c r="A55" s="354" t="s">
        <v>2449</v>
      </c>
      <c r="B55" s="365" t="s">
        <v>705</v>
      </c>
      <c r="C55" s="354" t="s">
        <v>2449</v>
      </c>
      <c r="D55" s="365" t="s">
        <v>2410</v>
      </c>
    </row>
    <row r="56" spans="1:4">
      <c r="A56" s="354"/>
      <c r="B56" s="353" t="s">
        <v>756</v>
      </c>
      <c r="C56" s="354"/>
      <c r="D56" s="353"/>
    </row>
    <row r="57" spans="1:4" ht="26">
      <c r="A57" s="354"/>
      <c r="B57" s="385" t="s">
        <v>706</v>
      </c>
      <c r="C57" s="354"/>
      <c r="D57" s="385" t="s">
        <v>897</v>
      </c>
    </row>
    <row r="58" spans="1:4" ht="26">
      <c r="A58" s="354"/>
      <c r="B58" s="356" t="s">
        <v>707</v>
      </c>
      <c r="C58" s="354"/>
      <c r="D58" s="356" t="s">
        <v>897</v>
      </c>
    </row>
    <row r="59" spans="1:4">
      <c r="A59" s="354"/>
      <c r="B59" s="356" t="s">
        <v>708</v>
      </c>
      <c r="C59" s="354"/>
      <c r="D59" s="356" t="s">
        <v>897</v>
      </c>
    </row>
    <row r="60" spans="1:4">
      <c r="A60" s="354"/>
      <c r="B60" s="358"/>
      <c r="C60" s="354"/>
      <c r="D60" s="358"/>
    </row>
    <row r="61" spans="1:4">
      <c r="A61" s="354"/>
      <c r="B61" s="358"/>
      <c r="C61" s="354"/>
      <c r="D61" s="358"/>
    </row>
    <row r="62" spans="1:4">
      <c r="A62" s="354"/>
      <c r="B62" s="366"/>
      <c r="C62" s="354"/>
      <c r="D62" s="366"/>
    </row>
    <row r="63" spans="1:4">
      <c r="A63" s="377" t="s">
        <v>2450</v>
      </c>
      <c r="B63" s="365" t="s">
        <v>757</v>
      </c>
      <c r="C63" s="377" t="s">
        <v>2450</v>
      </c>
      <c r="D63" s="365" t="s">
        <v>2411</v>
      </c>
    </row>
    <row r="64" spans="1:4" ht="26">
      <c r="A64" s="354"/>
      <c r="B64" s="376" t="s">
        <v>2413</v>
      </c>
      <c r="C64" s="354"/>
      <c r="D64" s="385" t="s">
        <v>2412</v>
      </c>
    </row>
    <row r="65" spans="1:4">
      <c r="A65" s="354"/>
      <c r="B65" s="366"/>
      <c r="C65" s="354"/>
      <c r="D65" s="366"/>
    </row>
    <row r="66" spans="1:4" ht="39">
      <c r="A66" s="354" t="s">
        <v>2451</v>
      </c>
      <c r="B66" s="365" t="s">
        <v>2416</v>
      </c>
      <c r="C66" s="354" t="s">
        <v>2451</v>
      </c>
      <c r="D66" s="365" t="s">
        <v>2414</v>
      </c>
    </row>
    <row r="67" spans="1:4" ht="26">
      <c r="A67" s="354"/>
      <c r="B67" s="190" t="s">
        <v>758</v>
      </c>
      <c r="C67" s="354"/>
      <c r="D67" s="190" t="s">
        <v>2415</v>
      </c>
    </row>
    <row r="68" spans="1:4">
      <c r="A68" s="354"/>
      <c r="B68" s="366"/>
      <c r="C68" s="354"/>
      <c r="D68" s="366"/>
    </row>
    <row r="69" spans="1:4">
      <c r="A69" s="354" t="s">
        <v>2452</v>
      </c>
      <c r="B69" s="365" t="s">
        <v>759</v>
      </c>
      <c r="C69" s="354" t="s">
        <v>2452</v>
      </c>
      <c r="D69" s="365" t="s">
        <v>2418</v>
      </c>
    </row>
    <row r="70" spans="1:4" ht="52">
      <c r="A70" s="354"/>
      <c r="B70" s="190" t="s">
        <v>760</v>
      </c>
      <c r="C70" s="354"/>
      <c r="D70" s="190" t="s">
        <v>2419</v>
      </c>
    </row>
    <row r="71" spans="1:4">
      <c r="A71" s="354"/>
      <c r="B71" s="366"/>
      <c r="C71" s="354"/>
      <c r="D71" s="366"/>
    </row>
    <row r="72" spans="1:4">
      <c r="A72" s="354" t="s">
        <v>2453</v>
      </c>
      <c r="B72" s="365" t="s">
        <v>2417</v>
      </c>
      <c r="C72" s="354" t="s">
        <v>2453</v>
      </c>
      <c r="D72" s="365" t="s">
        <v>2373</v>
      </c>
    </row>
    <row r="73" spans="1:4" ht="26">
      <c r="A73" s="354"/>
      <c r="B73" s="190" t="s">
        <v>761</v>
      </c>
      <c r="C73" s="354"/>
      <c r="D73" s="190" t="s">
        <v>2374</v>
      </c>
    </row>
    <row r="74" spans="1:4">
      <c r="A74" s="354"/>
      <c r="B74" s="359" t="s">
        <v>725</v>
      </c>
      <c r="C74" s="354"/>
      <c r="D74" s="359" t="s">
        <v>2375</v>
      </c>
    </row>
    <row r="75" spans="1:4">
      <c r="A75" s="378"/>
      <c r="B75" s="358" t="s">
        <v>105</v>
      </c>
      <c r="C75" s="378"/>
      <c r="D75" s="358" t="s">
        <v>106</v>
      </c>
    </row>
    <row r="76" spans="1:4">
      <c r="A76" s="378"/>
      <c r="B76" s="358"/>
      <c r="C76" s="378"/>
      <c r="D76" s="358"/>
    </row>
  </sheetData>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2325-26F5-41D2-864C-A947D0D9D5CB}">
  <sheetPr>
    <tabColor rgb="FFFFFF00"/>
  </sheetPr>
  <dimension ref="A1:O347"/>
  <sheetViews>
    <sheetView view="pageBreakPreview" topLeftCell="D1" zoomScale="80" zoomScaleNormal="100" zoomScaleSheetLayoutView="80" workbookViewId="0">
      <pane ySplit="5" topLeftCell="A6" activePane="bottomLeft" state="frozen"/>
      <selection activeCell="B20" sqref="B20"/>
      <selection pane="bottomLeft" activeCell="D4" sqref="D4"/>
    </sheetView>
  </sheetViews>
  <sheetFormatPr defaultColWidth="9" defaultRowHeight="14.5"/>
  <cols>
    <col min="1" max="1" width="8" style="475" customWidth="1"/>
    <col min="2" max="2" width="7.1796875" style="475" customWidth="1"/>
    <col min="3" max="3" width="44" style="475" customWidth="1"/>
    <col min="4" max="4" width="9.7265625" style="526" customWidth="1"/>
    <col min="5" max="5" width="46.7265625" style="475" customWidth="1"/>
    <col min="6" max="6" width="45.81640625" style="475" customWidth="1"/>
    <col min="7" max="8" width="21.7265625" style="475" customWidth="1"/>
    <col min="9" max="9" width="12.26953125" style="475" customWidth="1"/>
    <col min="10" max="10" width="40.7265625" style="475" customWidth="1"/>
    <col min="11" max="11" width="7.1796875" style="475" customWidth="1"/>
    <col min="12" max="12" width="11.26953125" style="475" customWidth="1"/>
    <col min="13" max="13" width="3" style="475" customWidth="1"/>
    <col min="14" max="14" width="9" style="291"/>
    <col min="15" max="15" width="9" style="291" customWidth="1"/>
    <col min="16" max="256" width="9" style="291"/>
    <col min="257" max="257" width="8" style="291" customWidth="1"/>
    <col min="258" max="258" width="7.1796875" style="291" customWidth="1"/>
    <col min="259" max="259" width="36.7265625" style="291" customWidth="1"/>
    <col min="260" max="260" width="9.7265625" style="291" customWidth="1"/>
    <col min="261" max="262" width="32" style="291" customWidth="1"/>
    <col min="263" max="264" width="30.7265625" style="291" customWidth="1"/>
    <col min="265" max="265" width="12.26953125" style="291" customWidth="1"/>
    <col min="266" max="266" width="40.7265625" style="291" customWidth="1"/>
    <col min="267" max="267" width="7.1796875" style="291" customWidth="1"/>
    <col min="268" max="268" width="11.26953125" style="291" customWidth="1"/>
    <col min="269" max="269" width="3" style="291" customWidth="1"/>
    <col min="270" max="512" width="9" style="291"/>
    <col min="513" max="513" width="8" style="291" customWidth="1"/>
    <col min="514" max="514" width="7.1796875" style="291" customWidth="1"/>
    <col min="515" max="515" width="36.7265625" style="291" customWidth="1"/>
    <col min="516" max="516" width="9.7265625" style="291" customWidth="1"/>
    <col min="517" max="518" width="32" style="291" customWidth="1"/>
    <col min="519" max="520" width="30.7265625" style="291" customWidth="1"/>
    <col min="521" max="521" width="12.26953125" style="291" customWidth="1"/>
    <col min="522" max="522" width="40.7265625" style="291" customWidth="1"/>
    <col min="523" max="523" width="7.1796875" style="291" customWidth="1"/>
    <col min="524" max="524" width="11.26953125" style="291" customWidth="1"/>
    <col min="525" max="525" width="3" style="291" customWidth="1"/>
    <col min="526" max="768" width="9" style="291"/>
    <col min="769" max="769" width="8" style="291" customWidth="1"/>
    <col min="770" max="770" width="7.1796875" style="291" customWidth="1"/>
    <col min="771" max="771" width="36.7265625" style="291" customWidth="1"/>
    <col min="772" max="772" width="9.7265625" style="291" customWidth="1"/>
    <col min="773" max="774" width="32" style="291" customWidth="1"/>
    <col min="775" max="776" width="30.7265625" style="291" customWidth="1"/>
    <col min="777" max="777" width="12.26953125" style="291" customWidth="1"/>
    <col min="778" max="778" width="40.7265625" style="291" customWidth="1"/>
    <col min="779" max="779" width="7.1796875" style="291" customWidth="1"/>
    <col min="780" max="780" width="11.26953125" style="291" customWidth="1"/>
    <col min="781" max="781" width="3" style="291" customWidth="1"/>
    <col min="782" max="1024" width="9" style="291"/>
    <col min="1025" max="1025" width="8" style="291" customWidth="1"/>
    <col min="1026" max="1026" width="7.1796875" style="291" customWidth="1"/>
    <col min="1027" max="1027" width="36.7265625" style="291" customWidth="1"/>
    <col min="1028" max="1028" width="9.7265625" style="291" customWidth="1"/>
    <col min="1029" max="1030" width="32" style="291" customWidth="1"/>
    <col min="1031" max="1032" width="30.7265625" style="291" customWidth="1"/>
    <col min="1033" max="1033" width="12.26953125" style="291" customWidth="1"/>
    <col min="1034" max="1034" width="40.7265625" style="291" customWidth="1"/>
    <col min="1035" max="1035" width="7.1796875" style="291" customWidth="1"/>
    <col min="1036" max="1036" width="11.26953125" style="291" customWidth="1"/>
    <col min="1037" max="1037" width="3" style="291" customWidth="1"/>
    <col min="1038" max="1280" width="9" style="291"/>
    <col min="1281" max="1281" width="8" style="291" customWidth="1"/>
    <col min="1282" max="1282" width="7.1796875" style="291" customWidth="1"/>
    <col min="1283" max="1283" width="36.7265625" style="291" customWidth="1"/>
    <col min="1284" max="1284" width="9.7265625" style="291" customWidth="1"/>
    <col min="1285" max="1286" width="32" style="291" customWidth="1"/>
    <col min="1287" max="1288" width="30.7265625" style="291" customWidth="1"/>
    <col min="1289" max="1289" width="12.26953125" style="291" customWidth="1"/>
    <col min="1290" max="1290" width="40.7265625" style="291" customWidth="1"/>
    <col min="1291" max="1291" width="7.1796875" style="291" customWidth="1"/>
    <col min="1292" max="1292" width="11.26953125" style="291" customWidth="1"/>
    <col min="1293" max="1293" width="3" style="291" customWidth="1"/>
    <col min="1294" max="1536" width="9" style="291"/>
    <col min="1537" max="1537" width="8" style="291" customWidth="1"/>
    <col min="1538" max="1538" width="7.1796875" style="291" customWidth="1"/>
    <col min="1539" max="1539" width="36.7265625" style="291" customWidth="1"/>
    <col min="1540" max="1540" width="9.7265625" style="291" customWidth="1"/>
    <col min="1541" max="1542" width="32" style="291" customWidth="1"/>
    <col min="1543" max="1544" width="30.7265625" style="291" customWidth="1"/>
    <col min="1545" max="1545" width="12.26953125" style="291" customWidth="1"/>
    <col min="1546" max="1546" width="40.7265625" style="291" customWidth="1"/>
    <col min="1547" max="1547" width="7.1796875" style="291" customWidth="1"/>
    <col min="1548" max="1548" width="11.26953125" style="291" customWidth="1"/>
    <col min="1549" max="1549" width="3" style="291" customWidth="1"/>
    <col min="1550" max="1792" width="9" style="291"/>
    <col min="1793" max="1793" width="8" style="291" customWidth="1"/>
    <col min="1794" max="1794" width="7.1796875" style="291" customWidth="1"/>
    <col min="1795" max="1795" width="36.7265625" style="291" customWidth="1"/>
    <col min="1796" max="1796" width="9.7265625" style="291" customWidth="1"/>
    <col min="1797" max="1798" width="32" style="291" customWidth="1"/>
    <col min="1799" max="1800" width="30.7265625" style="291" customWidth="1"/>
    <col min="1801" max="1801" width="12.26953125" style="291" customWidth="1"/>
    <col min="1802" max="1802" width="40.7265625" style="291" customWidth="1"/>
    <col min="1803" max="1803" width="7.1796875" style="291" customWidth="1"/>
    <col min="1804" max="1804" width="11.26953125" style="291" customWidth="1"/>
    <col min="1805" max="1805" width="3" style="291" customWidth="1"/>
    <col min="1806" max="2048" width="9" style="291"/>
    <col min="2049" max="2049" width="8" style="291" customWidth="1"/>
    <col min="2050" max="2050" width="7.1796875" style="291" customWidth="1"/>
    <col min="2051" max="2051" width="36.7265625" style="291" customWidth="1"/>
    <col min="2052" max="2052" width="9.7265625" style="291" customWidth="1"/>
    <col min="2053" max="2054" width="32" style="291" customWidth="1"/>
    <col min="2055" max="2056" width="30.7265625" style="291" customWidth="1"/>
    <col min="2057" max="2057" width="12.26953125" style="291" customWidth="1"/>
    <col min="2058" max="2058" width="40.7265625" style="291" customWidth="1"/>
    <col min="2059" max="2059" width="7.1796875" style="291" customWidth="1"/>
    <col min="2060" max="2060" width="11.26953125" style="291" customWidth="1"/>
    <col min="2061" max="2061" width="3" style="291" customWidth="1"/>
    <col min="2062" max="2304" width="9" style="291"/>
    <col min="2305" max="2305" width="8" style="291" customWidth="1"/>
    <col min="2306" max="2306" width="7.1796875" style="291" customWidth="1"/>
    <col min="2307" max="2307" width="36.7265625" style="291" customWidth="1"/>
    <col min="2308" max="2308" width="9.7265625" style="291" customWidth="1"/>
    <col min="2309" max="2310" width="32" style="291" customWidth="1"/>
    <col min="2311" max="2312" width="30.7265625" style="291" customWidth="1"/>
    <col min="2313" max="2313" width="12.26953125" style="291" customWidth="1"/>
    <col min="2314" max="2314" width="40.7265625" style="291" customWidth="1"/>
    <col min="2315" max="2315" width="7.1796875" style="291" customWidth="1"/>
    <col min="2316" max="2316" width="11.26953125" style="291" customWidth="1"/>
    <col min="2317" max="2317" width="3" style="291" customWidth="1"/>
    <col min="2318" max="2560" width="9" style="291"/>
    <col min="2561" max="2561" width="8" style="291" customWidth="1"/>
    <col min="2562" max="2562" width="7.1796875" style="291" customWidth="1"/>
    <col min="2563" max="2563" width="36.7265625" style="291" customWidth="1"/>
    <col min="2564" max="2564" width="9.7265625" style="291" customWidth="1"/>
    <col min="2565" max="2566" width="32" style="291" customWidth="1"/>
    <col min="2567" max="2568" width="30.7265625" style="291" customWidth="1"/>
    <col min="2569" max="2569" width="12.26953125" style="291" customWidth="1"/>
    <col min="2570" max="2570" width="40.7265625" style="291" customWidth="1"/>
    <col min="2571" max="2571" width="7.1796875" style="291" customWidth="1"/>
    <col min="2572" max="2572" width="11.26953125" style="291" customWidth="1"/>
    <col min="2573" max="2573" width="3" style="291" customWidth="1"/>
    <col min="2574" max="2816" width="9" style="291"/>
    <col min="2817" max="2817" width="8" style="291" customWidth="1"/>
    <col min="2818" max="2818" width="7.1796875" style="291" customWidth="1"/>
    <col min="2819" max="2819" width="36.7265625" style="291" customWidth="1"/>
    <col min="2820" max="2820" width="9.7265625" style="291" customWidth="1"/>
    <col min="2821" max="2822" width="32" style="291" customWidth="1"/>
    <col min="2823" max="2824" width="30.7265625" style="291" customWidth="1"/>
    <col min="2825" max="2825" width="12.26953125" style="291" customWidth="1"/>
    <col min="2826" max="2826" width="40.7265625" style="291" customWidth="1"/>
    <col min="2827" max="2827" width="7.1796875" style="291" customWidth="1"/>
    <col min="2828" max="2828" width="11.26953125" style="291" customWidth="1"/>
    <col min="2829" max="2829" width="3" style="291" customWidth="1"/>
    <col min="2830" max="3072" width="9" style="291"/>
    <col min="3073" max="3073" width="8" style="291" customWidth="1"/>
    <col min="3074" max="3074" width="7.1796875" style="291" customWidth="1"/>
    <col min="3075" max="3075" width="36.7265625" style="291" customWidth="1"/>
    <col min="3076" max="3076" width="9.7265625" style="291" customWidth="1"/>
    <col min="3077" max="3078" width="32" style="291" customWidth="1"/>
    <col min="3079" max="3080" width="30.7265625" style="291" customWidth="1"/>
    <col min="3081" max="3081" width="12.26953125" style="291" customWidth="1"/>
    <col min="3082" max="3082" width="40.7265625" style="291" customWidth="1"/>
    <col min="3083" max="3083" width="7.1796875" style="291" customWidth="1"/>
    <col min="3084" max="3084" width="11.26953125" style="291" customWidth="1"/>
    <col min="3085" max="3085" width="3" style="291" customWidth="1"/>
    <col min="3086" max="3328" width="9" style="291"/>
    <col min="3329" max="3329" width="8" style="291" customWidth="1"/>
    <col min="3330" max="3330" width="7.1796875" style="291" customWidth="1"/>
    <col min="3331" max="3331" width="36.7265625" style="291" customWidth="1"/>
    <col min="3332" max="3332" width="9.7265625" style="291" customWidth="1"/>
    <col min="3333" max="3334" width="32" style="291" customWidth="1"/>
    <col min="3335" max="3336" width="30.7265625" style="291" customWidth="1"/>
    <col min="3337" max="3337" width="12.26953125" style="291" customWidth="1"/>
    <col min="3338" max="3338" width="40.7265625" style="291" customWidth="1"/>
    <col min="3339" max="3339" width="7.1796875" style="291" customWidth="1"/>
    <col min="3340" max="3340" width="11.26953125" style="291" customWidth="1"/>
    <col min="3341" max="3341" width="3" style="291" customWidth="1"/>
    <col min="3342" max="3584" width="9" style="291"/>
    <col min="3585" max="3585" width="8" style="291" customWidth="1"/>
    <col min="3586" max="3586" width="7.1796875" style="291" customWidth="1"/>
    <col min="3587" max="3587" width="36.7265625" style="291" customWidth="1"/>
    <col min="3588" max="3588" width="9.7265625" style="291" customWidth="1"/>
    <col min="3589" max="3590" width="32" style="291" customWidth="1"/>
    <col min="3591" max="3592" width="30.7265625" style="291" customWidth="1"/>
    <col min="3593" max="3593" width="12.26953125" style="291" customWidth="1"/>
    <col min="3594" max="3594" width="40.7265625" style="291" customWidth="1"/>
    <col min="3595" max="3595" width="7.1796875" style="291" customWidth="1"/>
    <col min="3596" max="3596" width="11.26953125" style="291" customWidth="1"/>
    <col min="3597" max="3597" width="3" style="291" customWidth="1"/>
    <col min="3598" max="3840" width="9" style="291"/>
    <col min="3841" max="3841" width="8" style="291" customWidth="1"/>
    <col min="3842" max="3842" width="7.1796875" style="291" customWidth="1"/>
    <col min="3843" max="3843" width="36.7265625" style="291" customWidth="1"/>
    <col min="3844" max="3844" width="9.7265625" style="291" customWidth="1"/>
    <col min="3845" max="3846" width="32" style="291" customWidth="1"/>
    <col min="3847" max="3848" width="30.7265625" style="291" customWidth="1"/>
    <col min="3849" max="3849" width="12.26953125" style="291" customWidth="1"/>
    <col min="3850" max="3850" width="40.7265625" style="291" customWidth="1"/>
    <col min="3851" max="3851" width="7.1796875" style="291" customWidth="1"/>
    <col min="3852" max="3852" width="11.26953125" style="291" customWidth="1"/>
    <col min="3853" max="3853" width="3" style="291" customWidth="1"/>
    <col min="3854" max="4096" width="9" style="291"/>
    <col min="4097" max="4097" width="8" style="291" customWidth="1"/>
    <col min="4098" max="4098" width="7.1796875" style="291" customWidth="1"/>
    <col min="4099" max="4099" width="36.7265625" style="291" customWidth="1"/>
    <col min="4100" max="4100" width="9.7265625" style="291" customWidth="1"/>
    <col min="4101" max="4102" width="32" style="291" customWidth="1"/>
    <col min="4103" max="4104" width="30.7265625" style="291" customWidth="1"/>
    <col min="4105" max="4105" width="12.26953125" style="291" customWidth="1"/>
    <col min="4106" max="4106" width="40.7265625" style="291" customWidth="1"/>
    <col min="4107" max="4107" width="7.1796875" style="291" customWidth="1"/>
    <col min="4108" max="4108" width="11.26953125" style="291" customWidth="1"/>
    <col min="4109" max="4109" width="3" style="291" customWidth="1"/>
    <col min="4110" max="4352" width="9" style="291"/>
    <col min="4353" max="4353" width="8" style="291" customWidth="1"/>
    <col min="4354" max="4354" width="7.1796875" style="291" customWidth="1"/>
    <col min="4355" max="4355" width="36.7265625" style="291" customWidth="1"/>
    <col min="4356" max="4356" width="9.7265625" style="291" customWidth="1"/>
    <col min="4357" max="4358" width="32" style="291" customWidth="1"/>
    <col min="4359" max="4360" width="30.7265625" style="291" customWidth="1"/>
    <col min="4361" max="4361" width="12.26953125" style="291" customWidth="1"/>
    <col min="4362" max="4362" width="40.7265625" style="291" customWidth="1"/>
    <col min="4363" max="4363" width="7.1796875" style="291" customWidth="1"/>
    <col min="4364" max="4364" width="11.26953125" style="291" customWidth="1"/>
    <col min="4365" max="4365" width="3" style="291" customWidth="1"/>
    <col min="4366" max="4608" width="9" style="291"/>
    <col min="4609" max="4609" width="8" style="291" customWidth="1"/>
    <col min="4610" max="4610" width="7.1796875" style="291" customWidth="1"/>
    <col min="4611" max="4611" width="36.7265625" style="291" customWidth="1"/>
    <col min="4612" max="4612" width="9.7265625" style="291" customWidth="1"/>
    <col min="4613" max="4614" width="32" style="291" customWidth="1"/>
    <col min="4615" max="4616" width="30.7265625" style="291" customWidth="1"/>
    <col min="4617" max="4617" width="12.26953125" style="291" customWidth="1"/>
    <col min="4618" max="4618" width="40.7265625" style="291" customWidth="1"/>
    <col min="4619" max="4619" width="7.1796875" style="291" customWidth="1"/>
    <col min="4620" max="4620" width="11.26953125" style="291" customWidth="1"/>
    <col min="4621" max="4621" width="3" style="291" customWidth="1"/>
    <col min="4622" max="4864" width="9" style="291"/>
    <col min="4865" max="4865" width="8" style="291" customWidth="1"/>
    <col min="4866" max="4866" width="7.1796875" style="291" customWidth="1"/>
    <col min="4867" max="4867" width="36.7265625" style="291" customWidth="1"/>
    <col min="4868" max="4868" width="9.7265625" style="291" customWidth="1"/>
    <col min="4869" max="4870" width="32" style="291" customWidth="1"/>
    <col min="4871" max="4872" width="30.7265625" style="291" customWidth="1"/>
    <col min="4873" max="4873" width="12.26953125" style="291" customWidth="1"/>
    <col min="4874" max="4874" width="40.7265625" style="291" customWidth="1"/>
    <col min="4875" max="4875" width="7.1796875" style="291" customWidth="1"/>
    <col min="4876" max="4876" width="11.26953125" style="291" customWidth="1"/>
    <col min="4877" max="4877" width="3" style="291" customWidth="1"/>
    <col min="4878" max="5120" width="9" style="291"/>
    <col min="5121" max="5121" width="8" style="291" customWidth="1"/>
    <col min="5122" max="5122" width="7.1796875" style="291" customWidth="1"/>
    <col min="5123" max="5123" width="36.7265625" style="291" customWidth="1"/>
    <col min="5124" max="5124" width="9.7265625" style="291" customWidth="1"/>
    <col min="5125" max="5126" width="32" style="291" customWidth="1"/>
    <col min="5127" max="5128" width="30.7265625" style="291" customWidth="1"/>
    <col min="5129" max="5129" width="12.26953125" style="291" customWidth="1"/>
    <col min="5130" max="5130" width="40.7265625" style="291" customWidth="1"/>
    <col min="5131" max="5131" width="7.1796875" style="291" customWidth="1"/>
    <col min="5132" max="5132" width="11.26953125" style="291" customWidth="1"/>
    <col min="5133" max="5133" width="3" style="291" customWidth="1"/>
    <col min="5134" max="5376" width="9" style="291"/>
    <col min="5377" max="5377" width="8" style="291" customWidth="1"/>
    <col min="5378" max="5378" width="7.1796875" style="291" customWidth="1"/>
    <col min="5379" max="5379" width="36.7265625" style="291" customWidth="1"/>
    <col min="5380" max="5380" width="9.7265625" style="291" customWidth="1"/>
    <col min="5381" max="5382" width="32" style="291" customWidth="1"/>
    <col min="5383" max="5384" width="30.7265625" style="291" customWidth="1"/>
    <col min="5385" max="5385" width="12.26953125" style="291" customWidth="1"/>
    <col min="5386" max="5386" width="40.7265625" style="291" customWidth="1"/>
    <col min="5387" max="5387" width="7.1796875" style="291" customWidth="1"/>
    <col min="5388" max="5388" width="11.26953125" style="291" customWidth="1"/>
    <col min="5389" max="5389" width="3" style="291" customWidth="1"/>
    <col min="5390" max="5632" width="9" style="291"/>
    <col min="5633" max="5633" width="8" style="291" customWidth="1"/>
    <col min="5634" max="5634" width="7.1796875" style="291" customWidth="1"/>
    <col min="5635" max="5635" width="36.7265625" style="291" customWidth="1"/>
    <col min="5636" max="5636" width="9.7265625" style="291" customWidth="1"/>
    <col min="5637" max="5638" width="32" style="291" customWidth="1"/>
    <col min="5639" max="5640" width="30.7265625" style="291" customWidth="1"/>
    <col min="5641" max="5641" width="12.26953125" style="291" customWidth="1"/>
    <col min="5642" max="5642" width="40.7265625" style="291" customWidth="1"/>
    <col min="5643" max="5643" width="7.1796875" style="291" customWidth="1"/>
    <col min="5644" max="5644" width="11.26953125" style="291" customWidth="1"/>
    <col min="5645" max="5645" width="3" style="291" customWidth="1"/>
    <col min="5646" max="5888" width="9" style="291"/>
    <col min="5889" max="5889" width="8" style="291" customWidth="1"/>
    <col min="5890" max="5890" width="7.1796875" style="291" customWidth="1"/>
    <col min="5891" max="5891" width="36.7265625" style="291" customWidth="1"/>
    <col min="5892" max="5892" width="9.7265625" style="291" customWidth="1"/>
    <col min="5893" max="5894" width="32" style="291" customWidth="1"/>
    <col min="5895" max="5896" width="30.7265625" style="291" customWidth="1"/>
    <col min="5897" max="5897" width="12.26953125" style="291" customWidth="1"/>
    <col min="5898" max="5898" width="40.7265625" style="291" customWidth="1"/>
    <col min="5899" max="5899" width="7.1796875" style="291" customWidth="1"/>
    <col min="5900" max="5900" width="11.26953125" style="291" customWidth="1"/>
    <col min="5901" max="5901" width="3" style="291" customWidth="1"/>
    <col min="5902" max="6144" width="9" style="291"/>
    <col min="6145" max="6145" width="8" style="291" customWidth="1"/>
    <col min="6146" max="6146" width="7.1796875" style="291" customWidth="1"/>
    <col min="6147" max="6147" width="36.7265625" style="291" customWidth="1"/>
    <col min="6148" max="6148" width="9.7265625" style="291" customWidth="1"/>
    <col min="6149" max="6150" width="32" style="291" customWidth="1"/>
    <col min="6151" max="6152" width="30.7265625" style="291" customWidth="1"/>
    <col min="6153" max="6153" width="12.26953125" style="291" customWidth="1"/>
    <col min="6154" max="6154" width="40.7265625" style="291" customWidth="1"/>
    <col min="6155" max="6155" width="7.1796875" style="291" customWidth="1"/>
    <col min="6156" max="6156" width="11.26953125" style="291" customWidth="1"/>
    <col min="6157" max="6157" width="3" style="291" customWidth="1"/>
    <col min="6158" max="6400" width="9" style="291"/>
    <col min="6401" max="6401" width="8" style="291" customWidth="1"/>
    <col min="6402" max="6402" width="7.1796875" style="291" customWidth="1"/>
    <col min="6403" max="6403" width="36.7265625" style="291" customWidth="1"/>
    <col min="6404" max="6404" width="9.7265625" style="291" customWidth="1"/>
    <col min="6405" max="6406" width="32" style="291" customWidth="1"/>
    <col min="6407" max="6408" width="30.7265625" style="291" customWidth="1"/>
    <col min="6409" max="6409" width="12.26953125" style="291" customWidth="1"/>
    <col min="6410" max="6410" width="40.7265625" style="291" customWidth="1"/>
    <col min="6411" max="6411" width="7.1796875" style="291" customWidth="1"/>
    <col min="6412" max="6412" width="11.26953125" style="291" customWidth="1"/>
    <col min="6413" max="6413" width="3" style="291" customWidth="1"/>
    <col min="6414" max="6656" width="9" style="291"/>
    <col min="6657" max="6657" width="8" style="291" customWidth="1"/>
    <col min="6658" max="6658" width="7.1796875" style="291" customWidth="1"/>
    <col min="6659" max="6659" width="36.7265625" style="291" customWidth="1"/>
    <col min="6660" max="6660" width="9.7265625" style="291" customWidth="1"/>
    <col min="6661" max="6662" width="32" style="291" customWidth="1"/>
    <col min="6663" max="6664" width="30.7265625" style="291" customWidth="1"/>
    <col min="6665" max="6665" width="12.26953125" style="291" customWidth="1"/>
    <col min="6666" max="6666" width="40.7265625" style="291" customWidth="1"/>
    <col min="6667" max="6667" width="7.1796875" style="291" customWidth="1"/>
    <col min="6668" max="6668" width="11.26953125" style="291" customWidth="1"/>
    <col min="6669" max="6669" width="3" style="291" customWidth="1"/>
    <col min="6670" max="6912" width="9" style="291"/>
    <col min="6913" max="6913" width="8" style="291" customWidth="1"/>
    <col min="6914" max="6914" width="7.1796875" style="291" customWidth="1"/>
    <col min="6915" max="6915" width="36.7265625" style="291" customWidth="1"/>
    <col min="6916" max="6916" width="9.7265625" style="291" customWidth="1"/>
    <col min="6917" max="6918" width="32" style="291" customWidth="1"/>
    <col min="6919" max="6920" width="30.7265625" style="291" customWidth="1"/>
    <col min="6921" max="6921" width="12.26953125" style="291" customWidth="1"/>
    <col min="6922" max="6922" width="40.7265625" style="291" customWidth="1"/>
    <col min="6923" max="6923" width="7.1796875" style="291" customWidth="1"/>
    <col min="6924" max="6924" width="11.26953125" style="291" customWidth="1"/>
    <col min="6925" max="6925" width="3" style="291" customWidth="1"/>
    <col min="6926" max="7168" width="9" style="291"/>
    <col min="7169" max="7169" width="8" style="291" customWidth="1"/>
    <col min="7170" max="7170" width="7.1796875" style="291" customWidth="1"/>
    <col min="7171" max="7171" width="36.7265625" style="291" customWidth="1"/>
    <col min="7172" max="7172" width="9.7265625" style="291" customWidth="1"/>
    <col min="7173" max="7174" width="32" style="291" customWidth="1"/>
    <col min="7175" max="7176" width="30.7265625" style="291" customWidth="1"/>
    <col min="7177" max="7177" width="12.26953125" style="291" customWidth="1"/>
    <col min="7178" max="7178" width="40.7265625" style="291" customWidth="1"/>
    <col min="7179" max="7179" width="7.1796875" style="291" customWidth="1"/>
    <col min="7180" max="7180" width="11.26953125" style="291" customWidth="1"/>
    <col min="7181" max="7181" width="3" style="291" customWidth="1"/>
    <col min="7182" max="7424" width="9" style="291"/>
    <col min="7425" max="7425" width="8" style="291" customWidth="1"/>
    <col min="7426" max="7426" width="7.1796875" style="291" customWidth="1"/>
    <col min="7427" max="7427" width="36.7265625" style="291" customWidth="1"/>
    <col min="7428" max="7428" width="9.7265625" style="291" customWidth="1"/>
    <col min="7429" max="7430" width="32" style="291" customWidth="1"/>
    <col min="7431" max="7432" width="30.7265625" style="291" customWidth="1"/>
    <col min="7433" max="7433" width="12.26953125" style="291" customWidth="1"/>
    <col min="7434" max="7434" width="40.7265625" style="291" customWidth="1"/>
    <col min="7435" max="7435" width="7.1796875" style="291" customWidth="1"/>
    <col min="7436" max="7436" width="11.26953125" style="291" customWidth="1"/>
    <col min="7437" max="7437" width="3" style="291" customWidth="1"/>
    <col min="7438" max="7680" width="9" style="291"/>
    <col min="7681" max="7681" width="8" style="291" customWidth="1"/>
    <col min="7682" max="7682" width="7.1796875" style="291" customWidth="1"/>
    <col min="7683" max="7683" width="36.7265625" style="291" customWidth="1"/>
    <col min="7684" max="7684" width="9.7265625" style="291" customWidth="1"/>
    <col min="7685" max="7686" width="32" style="291" customWidth="1"/>
    <col min="7687" max="7688" width="30.7265625" style="291" customWidth="1"/>
    <col min="7689" max="7689" width="12.26953125" style="291" customWidth="1"/>
    <col min="7690" max="7690" width="40.7265625" style="291" customWidth="1"/>
    <col min="7691" max="7691" width="7.1796875" style="291" customWidth="1"/>
    <col min="7692" max="7692" width="11.26953125" style="291" customWidth="1"/>
    <col min="7693" max="7693" width="3" style="291" customWidth="1"/>
    <col min="7694" max="7936" width="9" style="291"/>
    <col min="7937" max="7937" width="8" style="291" customWidth="1"/>
    <col min="7938" max="7938" width="7.1796875" style="291" customWidth="1"/>
    <col min="7939" max="7939" width="36.7265625" style="291" customWidth="1"/>
    <col min="7940" max="7940" width="9.7265625" style="291" customWidth="1"/>
    <col min="7941" max="7942" width="32" style="291" customWidth="1"/>
    <col min="7943" max="7944" width="30.7265625" style="291" customWidth="1"/>
    <col min="7945" max="7945" width="12.26953125" style="291" customWidth="1"/>
    <col min="7946" max="7946" width="40.7265625" style="291" customWidth="1"/>
    <col min="7947" max="7947" width="7.1796875" style="291" customWidth="1"/>
    <col min="7948" max="7948" width="11.26953125" style="291" customWidth="1"/>
    <col min="7949" max="7949" width="3" style="291" customWidth="1"/>
    <col min="7950" max="8192" width="9" style="291"/>
    <col min="8193" max="8193" width="8" style="291" customWidth="1"/>
    <col min="8194" max="8194" width="7.1796875" style="291" customWidth="1"/>
    <col min="8195" max="8195" width="36.7265625" style="291" customWidth="1"/>
    <col min="8196" max="8196" width="9.7265625" style="291" customWidth="1"/>
    <col min="8197" max="8198" width="32" style="291" customWidth="1"/>
    <col min="8199" max="8200" width="30.7265625" style="291" customWidth="1"/>
    <col min="8201" max="8201" width="12.26953125" style="291" customWidth="1"/>
    <col min="8202" max="8202" width="40.7265625" style="291" customWidth="1"/>
    <col min="8203" max="8203" width="7.1796875" style="291" customWidth="1"/>
    <col min="8204" max="8204" width="11.26953125" style="291" customWidth="1"/>
    <col min="8205" max="8205" width="3" style="291" customWidth="1"/>
    <col min="8206" max="8448" width="9" style="291"/>
    <col min="8449" max="8449" width="8" style="291" customWidth="1"/>
    <col min="8450" max="8450" width="7.1796875" style="291" customWidth="1"/>
    <col min="8451" max="8451" width="36.7265625" style="291" customWidth="1"/>
    <col min="8452" max="8452" width="9.7265625" style="291" customWidth="1"/>
    <col min="8453" max="8454" width="32" style="291" customWidth="1"/>
    <col min="8455" max="8456" width="30.7265625" style="291" customWidth="1"/>
    <col min="8457" max="8457" width="12.26953125" style="291" customWidth="1"/>
    <col min="8458" max="8458" width="40.7265625" style="291" customWidth="1"/>
    <col min="8459" max="8459" width="7.1796875" style="291" customWidth="1"/>
    <col min="8460" max="8460" width="11.26953125" style="291" customWidth="1"/>
    <col min="8461" max="8461" width="3" style="291" customWidth="1"/>
    <col min="8462" max="8704" width="9" style="291"/>
    <col min="8705" max="8705" width="8" style="291" customWidth="1"/>
    <col min="8706" max="8706" width="7.1796875" style="291" customWidth="1"/>
    <col min="8707" max="8707" width="36.7265625" style="291" customWidth="1"/>
    <col min="8708" max="8708" width="9.7265625" style="291" customWidth="1"/>
    <col min="8709" max="8710" width="32" style="291" customWidth="1"/>
    <col min="8711" max="8712" width="30.7265625" style="291" customWidth="1"/>
    <col min="8713" max="8713" width="12.26953125" style="291" customWidth="1"/>
    <col min="8714" max="8714" width="40.7265625" style="291" customWidth="1"/>
    <col min="8715" max="8715" width="7.1796875" style="291" customWidth="1"/>
    <col min="8716" max="8716" width="11.26953125" style="291" customWidth="1"/>
    <col min="8717" max="8717" width="3" style="291" customWidth="1"/>
    <col min="8718" max="8960" width="9" style="291"/>
    <col min="8961" max="8961" width="8" style="291" customWidth="1"/>
    <col min="8962" max="8962" width="7.1796875" style="291" customWidth="1"/>
    <col min="8963" max="8963" width="36.7265625" style="291" customWidth="1"/>
    <col min="8964" max="8964" width="9.7265625" style="291" customWidth="1"/>
    <col min="8965" max="8966" width="32" style="291" customWidth="1"/>
    <col min="8967" max="8968" width="30.7265625" style="291" customWidth="1"/>
    <col min="8969" max="8969" width="12.26953125" style="291" customWidth="1"/>
    <col min="8970" max="8970" width="40.7265625" style="291" customWidth="1"/>
    <col min="8971" max="8971" width="7.1796875" style="291" customWidth="1"/>
    <col min="8972" max="8972" width="11.26953125" style="291" customWidth="1"/>
    <col min="8973" max="8973" width="3" style="291" customWidth="1"/>
    <col min="8974" max="9216" width="9" style="291"/>
    <col min="9217" max="9217" width="8" style="291" customWidth="1"/>
    <col min="9218" max="9218" width="7.1796875" style="291" customWidth="1"/>
    <col min="9219" max="9219" width="36.7265625" style="291" customWidth="1"/>
    <col min="9220" max="9220" width="9.7265625" style="291" customWidth="1"/>
    <col min="9221" max="9222" width="32" style="291" customWidth="1"/>
    <col min="9223" max="9224" width="30.7265625" style="291" customWidth="1"/>
    <col min="9225" max="9225" width="12.26953125" style="291" customWidth="1"/>
    <col min="9226" max="9226" width="40.7265625" style="291" customWidth="1"/>
    <col min="9227" max="9227" width="7.1796875" style="291" customWidth="1"/>
    <col min="9228" max="9228" width="11.26953125" style="291" customWidth="1"/>
    <col min="9229" max="9229" width="3" style="291" customWidth="1"/>
    <col min="9230" max="9472" width="9" style="291"/>
    <col min="9473" max="9473" width="8" style="291" customWidth="1"/>
    <col min="9474" max="9474" width="7.1796875" style="291" customWidth="1"/>
    <col min="9475" max="9475" width="36.7265625" style="291" customWidth="1"/>
    <col min="9476" max="9476" width="9.7265625" style="291" customWidth="1"/>
    <col min="9477" max="9478" width="32" style="291" customWidth="1"/>
    <col min="9479" max="9480" width="30.7265625" style="291" customWidth="1"/>
    <col min="9481" max="9481" width="12.26953125" style="291" customWidth="1"/>
    <col min="9482" max="9482" width="40.7265625" style="291" customWidth="1"/>
    <col min="9483" max="9483" width="7.1796875" style="291" customWidth="1"/>
    <col min="9484" max="9484" width="11.26953125" style="291" customWidth="1"/>
    <col min="9485" max="9485" width="3" style="291" customWidth="1"/>
    <col min="9486" max="9728" width="9" style="291"/>
    <col min="9729" max="9729" width="8" style="291" customWidth="1"/>
    <col min="9730" max="9730" width="7.1796875" style="291" customWidth="1"/>
    <col min="9731" max="9731" width="36.7265625" style="291" customWidth="1"/>
    <col min="9732" max="9732" width="9.7265625" style="291" customWidth="1"/>
    <col min="9733" max="9734" width="32" style="291" customWidth="1"/>
    <col min="9735" max="9736" width="30.7265625" style="291" customWidth="1"/>
    <col min="9737" max="9737" width="12.26953125" style="291" customWidth="1"/>
    <col min="9738" max="9738" width="40.7265625" style="291" customWidth="1"/>
    <col min="9739" max="9739" width="7.1796875" style="291" customWidth="1"/>
    <col min="9740" max="9740" width="11.26953125" style="291" customWidth="1"/>
    <col min="9741" max="9741" width="3" style="291" customWidth="1"/>
    <col min="9742" max="9984" width="9" style="291"/>
    <col min="9985" max="9985" width="8" style="291" customWidth="1"/>
    <col min="9986" max="9986" width="7.1796875" style="291" customWidth="1"/>
    <col min="9987" max="9987" width="36.7265625" style="291" customWidth="1"/>
    <col min="9988" max="9988" width="9.7265625" style="291" customWidth="1"/>
    <col min="9989" max="9990" width="32" style="291" customWidth="1"/>
    <col min="9991" max="9992" width="30.7265625" style="291" customWidth="1"/>
    <col min="9993" max="9993" width="12.26953125" style="291" customWidth="1"/>
    <col min="9994" max="9994" width="40.7265625" style="291" customWidth="1"/>
    <col min="9995" max="9995" width="7.1796875" style="291" customWidth="1"/>
    <col min="9996" max="9996" width="11.26953125" style="291" customWidth="1"/>
    <col min="9997" max="9997" width="3" style="291" customWidth="1"/>
    <col min="9998" max="10240" width="9" style="291"/>
    <col min="10241" max="10241" width="8" style="291" customWidth="1"/>
    <col min="10242" max="10242" width="7.1796875" style="291" customWidth="1"/>
    <col min="10243" max="10243" width="36.7265625" style="291" customWidth="1"/>
    <col min="10244" max="10244" width="9.7265625" style="291" customWidth="1"/>
    <col min="10245" max="10246" width="32" style="291" customWidth="1"/>
    <col min="10247" max="10248" width="30.7265625" style="291" customWidth="1"/>
    <col min="10249" max="10249" width="12.26953125" style="291" customWidth="1"/>
    <col min="10250" max="10250" width="40.7265625" style="291" customWidth="1"/>
    <col min="10251" max="10251" width="7.1796875" style="291" customWidth="1"/>
    <col min="10252" max="10252" width="11.26953125" style="291" customWidth="1"/>
    <col min="10253" max="10253" width="3" style="291" customWidth="1"/>
    <col min="10254" max="10496" width="9" style="291"/>
    <col min="10497" max="10497" width="8" style="291" customWidth="1"/>
    <col min="10498" max="10498" width="7.1796875" style="291" customWidth="1"/>
    <col min="10499" max="10499" width="36.7265625" style="291" customWidth="1"/>
    <col min="10500" max="10500" width="9.7265625" style="291" customWidth="1"/>
    <col min="10501" max="10502" width="32" style="291" customWidth="1"/>
    <col min="10503" max="10504" width="30.7265625" style="291" customWidth="1"/>
    <col min="10505" max="10505" width="12.26953125" style="291" customWidth="1"/>
    <col min="10506" max="10506" width="40.7265625" style="291" customWidth="1"/>
    <col min="10507" max="10507" width="7.1796875" style="291" customWidth="1"/>
    <col min="10508" max="10508" width="11.26953125" style="291" customWidth="1"/>
    <col min="10509" max="10509" width="3" style="291" customWidth="1"/>
    <col min="10510" max="10752" width="9" style="291"/>
    <col min="10753" max="10753" width="8" style="291" customWidth="1"/>
    <col min="10754" max="10754" width="7.1796875" style="291" customWidth="1"/>
    <col min="10755" max="10755" width="36.7265625" style="291" customWidth="1"/>
    <col min="10756" max="10756" width="9.7265625" style="291" customWidth="1"/>
    <col min="10757" max="10758" width="32" style="291" customWidth="1"/>
    <col min="10759" max="10760" width="30.7265625" style="291" customWidth="1"/>
    <col min="10761" max="10761" width="12.26953125" style="291" customWidth="1"/>
    <col min="10762" max="10762" width="40.7265625" style="291" customWidth="1"/>
    <col min="10763" max="10763" width="7.1796875" style="291" customWidth="1"/>
    <col min="10764" max="10764" width="11.26953125" style="291" customWidth="1"/>
    <col min="10765" max="10765" width="3" style="291" customWidth="1"/>
    <col min="10766" max="11008" width="9" style="291"/>
    <col min="11009" max="11009" width="8" style="291" customWidth="1"/>
    <col min="11010" max="11010" width="7.1796875" style="291" customWidth="1"/>
    <col min="11011" max="11011" width="36.7265625" style="291" customWidth="1"/>
    <col min="11012" max="11012" width="9.7265625" style="291" customWidth="1"/>
    <col min="11013" max="11014" width="32" style="291" customWidth="1"/>
    <col min="11015" max="11016" width="30.7265625" style="291" customWidth="1"/>
    <col min="11017" max="11017" width="12.26953125" style="291" customWidth="1"/>
    <col min="11018" max="11018" width="40.7265625" style="291" customWidth="1"/>
    <col min="11019" max="11019" width="7.1796875" style="291" customWidth="1"/>
    <col min="11020" max="11020" width="11.26953125" style="291" customWidth="1"/>
    <col min="11021" max="11021" width="3" style="291" customWidth="1"/>
    <col min="11022" max="11264" width="9" style="291"/>
    <col min="11265" max="11265" width="8" style="291" customWidth="1"/>
    <col min="11266" max="11266" width="7.1796875" style="291" customWidth="1"/>
    <col min="11267" max="11267" width="36.7265625" style="291" customWidth="1"/>
    <col min="11268" max="11268" width="9.7265625" style="291" customWidth="1"/>
    <col min="11269" max="11270" width="32" style="291" customWidth="1"/>
    <col min="11271" max="11272" width="30.7265625" style="291" customWidth="1"/>
    <col min="11273" max="11273" width="12.26953125" style="291" customWidth="1"/>
    <col min="11274" max="11274" width="40.7265625" style="291" customWidth="1"/>
    <col min="11275" max="11275" width="7.1796875" style="291" customWidth="1"/>
    <col min="11276" max="11276" width="11.26953125" style="291" customWidth="1"/>
    <col min="11277" max="11277" width="3" style="291" customWidth="1"/>
    <col min="11278" max="11520" width="9" style="291"/>
    <col min="11521" max="11521" width="8" style="291" customWidth="1"/>
    <col min="11522" max="11522" width="7.1796875" style="291" customWidth="1"/>
    <col min="11523" max="11523" width="36.7265625" style="291" customWidth="1"/>
    <col min="11524" max="11524" width="9.7265625" style="291" customWidth="1"/>
    <col min="11525" max="11526" width="32" style="291" customWidth="1"/>
    <col min="11527" max="11528" width="30.7265625" style="291" customWidth="1"/>
    <col min="11529" max="11529" width="12.26953125" style="291" customWidth="1"/>
    <col min="11530" max="11530" width="40.7265625" style="291" customWidth="1"/>
    <col min="11531" max="11531" width="7.1796875" style="291" customWidth="1"/>
    <col min="11532" max="11532" width="11.26953125" style="291" customWidth="1"/>
    <col min="11533" max="11533" width="3" style="291" customWidth="1"/>
    <col min="11534" max="11776" width="9" style="291"/>
    <col min="11777" max="11777" width="8" style="291" customWidth="1"/>
    <col min="11778" max="11778" width="7.1796875" style="291" customWidth="1"/>
    <col min="11779" max="11779" width="36.7265625" style="291" customWidth="1"/>
    <col min="11780" max="11780" width="9.7265625" style="291" customWidth="1"/>
    <col min="11781" max="11782" width="32" style="291" customWidth="1"/>
    <col min="11783" max="11784" width="30.7265625" style="291" customWidth="1"/>
    <col min="11785" max="11785" width="12.26953125" style="291" customWidth="1"/>
    <col min="11786" max="11786" width="40.7265625" style="291" customWidth="1"/>
    <col min="11787" max="11787" width="7.1796875" style="291" customWidth="1"/>
    <col min="11788" max="11788" width="11.26953125" style="291" customWidth="1"/>
    <col min="11789" max="11789" width="3" style="291" customWidth="1"/>
    <col min="11790" max="12032" width="9" style="291"/>
    <col min="12033" max="12033" width="8" style="291" customWidth="1"/>
    <col min="12034" max="12034" width="7.1796875" style="291" customWidth="1"/>
    <col min="12035" max="12035" width="36.7265625" style="291" customWidth="1"/>
    <col min="12036" max="12036" width="9.7265625" style="291" customWidth="1"/>
    <col min="12037" max="12038" width="32" style="291" customWidth="1"/>
    <col min="12039" max="12040" width="30.7265625" style="291" customWidth="1"/>
    <col min="12041" max="12041" width="12.26953125" style="291" customWidth="1"/>
    <col min="12042" max="12042" width="40.7265625" style="291" customWidth="1"/>
    <col min="12043" max="12043" width="7.1796875" style="291" customWidth="1"/>
    <col min="12044" max="12044" width="11.26953125" style="291" customWidth="1"/>
    <col min="12045" max="12045" width="3" style="291" customWidth="1"/>
    <col min="12046" max="12288" width="9" style="291"/>
    <col min="12289" max="12289" width="8" style="291" customWidth="1"/>
    <col min="12290" max="12290" width="7.1796875" style="291" customWidth="1"/>
    <col min="12291" max="12291" width="36.7265625" style="291" customWidth="1"/>
    <col min="12292" max="12292" width="9.7265625" style="291" customWidth="1"/>
    <col min="12293" max="12294" width="32" style="291" customWidth="1"/>
    <col min="12295" max="12296" width="30.7265625" style="291" customWidth="1"/>
    <col min="12297" max="12297" width="12.26953125" style="291" customWidth="1"/>
    <col min="12298" max="12298" width="40.7265625" style="291" customWidth="1"/>
    <col min="12299" max="12299" width="7.1796875" style="291" customWidth="1"/>
    <col min="12300" max="12300" width="11.26953125" style="291" customWidth="1"/>
    <col min="12301" max="12301" width="3" style="291" customWidth="1"/>
    <col min="12302" max="12544" width="9" style="291"/>
    <col min="12545" max="12545" width="8" style="291" customWidth="1"/>
    <col min="12546" max="12546" width="7.1796875" style="291" customWidth="1"/>
    <col min="12547" max="12547" width="36.7265625" style="291" customWidth="1"/>
    <col min="12548" max="12548" width="9.7265625" style="291" customWidth="1"/>
    <col min="12549" max="12550" width="32" style="291" customWidth="1"/>
    <col min="12551" max="12552" width="30.7265625" style="291" customWidth="1"/>
    <col min="12553" max="12553" width="12.26953125" style="291" customWidth="1"/>
    <col min="12554" max="12554" width="40.7265625" style="291" customWidth="1"/>
    <col min="12555" max="12555" width="7.1796875" style="291" customWidth="1"/>
    <col min="12556" max="12556" width="11.26953125" style="291" customWidth="1"/>
    <col min="12557" max="12557" width="3" style="291" customWidth="1"/>
    <col min="12558" max="12800" width="9" style="291"/>
    <col min="12801" max="12801" width="8" style="291" customWidth="1"/>
    <col min="12802" max="12802" width="7.1796875" style="291" customWidth="1"/>
    <col min="12803" max="12803" width="36.7265625" style="291" customWidth="1"/>
    <col min="12804" max="12804" width="9.7265625" style="291" customWidth="1"/>
    <col min="12805" max="12806" width="32" style="291" customWidth="1"/>
    <col min="12807" max="12808" width="30.7265625" style="291" customWidth="1"/>
    <col min="12809" max="12809" width="12.26953125" style="291" customWidth="1"/>
    <col min="12810" max="12810" width="40.7265625" style="291" customWidth="1"/>
    <col min="12811" max="12811" width="7.1796875" style="291" customWidth="1"/>
    <col min="12812" max="12812" width="11.26953125" style="291" customWidth="1"/>
    <col min="12813" max="12813" width="3" style="291" customWidth="1"/>
    <col min="12814" max="13056" width="9" style="291"/>
    <col min="13057" max="13057" width="8" style="291" customWidth="1"/>
    <col min="13058" max="13058" width="7.1796875" style="291" customWidth="1"/>
    <col min="13059" max="13059" width="36.7265625" style="291" customWidth="1"/>
    <col min="13060" max="13060" width="9.7265625" style="291" customWidth="1"/>
    <col min="13061" max="13062" width="32" style="291" customWidth="1"/>
    <col min="13063" max="13064" width="30.7265625" style="291" customWidth="1"/>
    <col min="13065" max="13065" width="12.26953125" style="291" customWidth="1"/>
    <col min="13066" max="13066" width="40.7265625" style="291" customWidth="1"/>
    <col min="13067" max="13067" width="7.1796875" style="291" customWidth="1"/>
    <col min="13068" max="13068" width="11.26953125" style="291" customWidth="1"/>
    <col min="13069" max="13069" width="3" style="291" customWidth="1"/>
    <col min="13070" max="13312" width="9" style="291"/>
    <col min="13313" max="13313" width="8" style="291" customWidth="1"/>
    <col min="13314" max="13314" width="7.1796875" style="291" customWidth="1"/>
    <col min="13315" max="13315" width="36.7265625" style="291" customWidth="1"/>
    <col min="13316" max="13316" width="9.7265625" style="291" customWidth="1"/>
    <col min="13317" max="13318" width="32" style="291" customWidth="1"/>
    <col min="13319" max="13320" width="30.7265625" style="291" customWidth="1"/>
    <col min="13321" max="13321" width="12.26953125" style="291" customWidth="1"/>
    <col min="13322" max="13322" width="40.7265625" style="291" customWidth="1"/>
    <col min="13323" max="13323" width="7.1796875" style="291" customWidth="1"/>
    <col min="13324" max="13324" width="11.26953125" style="291" customWidth="1"/>
    <col min="13325" max="13325" width="3" style="291" customWidth="1"/>
    <col min="13326" max="13568" width="9" style="291"/>
    <col min="13569" max="13569" width="8" style="291" customWidth="1"/>
    <col min="13570" max="13570" width="7.1796875" style="291" customWidth="1"/>
    <col min="13571" max="13571" width="36.7265625" style="291" customWidth="1"/>
    <col min="13572" max="13572" width="9.7265625" style="291" customWidth="1"/>
    <col min="13573" max="13574" width="32" style="291" customWidth="1"/>
    <col min="13575" max="13576" width="30.7265625" style="291" customWidth="1"/>
    <col min="13577" max="13577" width="12.26953125" style="291" customWidth="1"/>
    <col min="13578" max="13578" width="40.7265625" style="291" customWidth="1"/>
    <col min="13579" max="13579" width="7.1796875" style="291" customWidth="1"/>
    <col min="13580" max="13580" width="11.26953125" style="291" customWidth="1"/>
    <col min="13581" max="13581" width="3" style="291" customWidth="1"/>
    <col min="13582" max="13824" width="9" style="291"/>
    <col min="13825" max="13825" width="8" style="291" customWidth="1"/>
    <col min="13826" max="13826" width="7.1796875" style="291" customWidth="1"/>
    <col min="13827" max="13827" width="36.7265625" style="291" customWidth="1"/>
    <col min="13828" max="13828" width="9.7265625" style="291" customWidth="1"/>
    <col min="13829" max="13830" width="32" style="291" customWidth="1"/>
    <col min="13831" max="13832" width="30.7265625" style="291" customWidth="1"/>
    <col min="13833" max="13833" width="12.26953125" style="291" customWidth="1"/>
    <col min="13834" max="13834" width="40.7265625" style="291" customWidth="1"/>
    <col min="13835" max="13835" width="7.1796875" style="291" customWidth="1"/>
    <col min="13836" max="13836" width="11.26953125" style="291" customWidth="1"/>
    <col min="13837" max="13837" width="3" style="291" customWidth="1"/>
    <col min="13838" max="14080" width="9" style="291"/>
    <col min="14081" max="14081" width="8" style="291" customWidth="1"/>
    <col min="14082" max="14082" width="7.1796875" style="291" customWidth="1"/>
    <col min="14083" max="14083" width="36.7265625" style="291" customWidth="1"/>
    <col min="14084" max="14084" width="9.7265625" style="291" customWidth="1"/>
    <col min="14085" max="14086" width="32" style="291" customWidth="1"/>
    <col min="14087" max="14088" width="30.7265625" style="291" customWidth="1"/>
    <col min="14089" max="14089" width="12.26953125" style="291" customWidth="1"/>
    <col min="14090" max="14090" width="40.7265625" style="291" customWidth="1"/>
    <col min="14091" max="14091" width="7.1796875" style="291" customWidth="1"/>
    <col min="14092" max="14092" width="11.26953125" style="291" customWidth="1"/>
    <col min="14093" max="14093" width="3" style="291" customWidth="1"/>
    <col min="14094" max="14336" width="9" style="291"/>
    <col min="14337" max="14337" width="8" style="291" customWidth="1"/>
    <col min="14338" max="14338" width="7.1796875" style="291" customWidth="1"/>
    <col min="14339" max="14339" width="36.7265625" style="291" customWidth="1"/>
    <col min="14340" max="14340" width="9.7265625" style="291" customWidth="1"/>
    <col min="14341" max="14342" width="32" style="291" customWidth="1"/>
    <col min="14343" max="14344" width="30.7265625" style="291" customWidth="1"/>
    <col min="14345" max="14345" width="12.26953125" style="291" customWidth="1"/>
    <col min="14346" max="14346" width="40.7265625" style="291" customWidth="1"/>
    <col min="14347" max="14347" width="7.1796875" style="291" customWidth="1"/>
    <col min="14348" max="14348" width="11.26953125" style="291" customWidth="1"/>
    <col min="14349" max="14349" width="3" style="291" customWidth="1"/>
    <col min="14350" max="14592" width="9" style="291"/>
    <col min="14593" max="14593" width="8" style="291" customWidth="1"/>
    <col min="14594" max="14594" width="7.1796875" style="291" customWidth="1"/>
    <col min="14595" max="14595" width="36.7265625" style="291" customWidth="1"/>
    <col min="14596" max="14596" width="9.7265625" style="291" customWidth="1"/>
    <col min="14597" max="14598" width="32" style="291" customWidth="1"/>
    <col min="14599" max="14600" width="30.7265625" style="291" customWidth="1"/>
    <col min="14601" max="14601" width="12.26953125" style="291" customWidth="1"/>
    <col min="14602" max="14602" width="40.7265625" style="291" customWidth="1"/>
    <col min="14603" max="14603" width="7.1796875" style="291" customWidth="1"/>
    <col min="14604" max="14604" width="11.26953125" style="291" customWidth="1"/>
    <col min="14605" max="14605" width="3" style="291" customWidth="1"/>
    <col min="14606" max="14848" width="9" style="291"/>
    <col min="14849" max="14849" width="8" style="291" customWidth="1"/>
    <col min="14850" max="14850" width="7.1796875" style="291" customWidth="1"/>
    <col min="14851" max="14851" width="36.7265625" style="291" customWidth="1"/>
    <col min="14852" max="14852" width="9.7265625" style="291" customWidth="1"/>
    <col min="14853" max="14854" width="32" style="291" customWidth="1"/>
    <col min="14855" max="14856" width="30.7265625" style="291" customWidth="1"/>
    <col min="14857" max="14857" width="12.26953125" style="291" customWidth="1"/>
    <col min="14858" max="14858" width="40.7265625" style="291" customWidth="1"/>
    <col min="14859" max="14859" width="7.1796875" style="291" customWidth="1"/>
    <col min="14860" max="14860" width="11.26953125" style="291" customWidth="1"/>
    <col min="14861" max="14861" width="3" style="291" customWidth="1"/>
    <col min="14862" max="15104" width="9" style="291"/>
    <col min="15105" max="15105" width="8" style="291" customWidth="1"/>
    <col min="15106" max="15106" width="7.1796875" style="291" customWidth="1"/>
    <col min="15107" max="15107" width="36.7265625" style="291" customWidth="1"/>
    <col min="15108" max="15108" width="9.7265625" style="291" customWidth="1"/>
    <col min="15109" max="15110" width="32" style="291" customWidth="1"/>
    <col min="15111" max="15112" width="30.7265625" style="291" customWidth="1"/>
    <col min="15113" max="15113" width="12.26953125" style="291" customWidth="1"/>
    <col min="15114" max="15114" width="40.7265625" style="291" customWidth="1"/>
    <col min="15115" max="15115" width="7.1796875" style="291" customWidth="1"/>
    <col min="15116" max="15116" width="11.26953125" style="291" customWidth="1"/>
    <col min="15117" max="15117" width="3" style="291" customWidth="1"/>
    <col min="15118" max="15360" width="9" style="291"/>
    <col min="15361" max="15361" width="8" style="291" customWidth="1"/>
    <col min="15362" max="15362" width="7.1796875" style="291" customWidth="1"/>
    <col min="15363" max="15363" width="36.7265625" style="291" customWidth="1"/>
    <col min="15364" max="15364" width="9.7265625" style="291" customWidth="1"/>
    <col min="15365" max="15366" width="32" style="291" customWidth="1"/>
    <col min="15367" max="15368" width="30.7265625" style="291" customWidth="1"/>
    <col min="15369" max="15369" width="12.26953125" style="291" customWidth="1"/>
    <col min="15370" max="15370" width="40.7265625" style="291" customWidth="1"/>
    <col min="15371" max="15371" width="7.1796875" style="291" customWidth="1"/>
    <col min="15372" max="15372" width="11.26953125" style="291" customWidth="1"/>
    <col min="15373" max="15373" width="3" style="291" customWidth="1"/>
    <col min="15374" max="15616" width="9" style="291"/>
    <col min="15617" max="15617" width="8" style="291" customWidth="1"/>
    <col min="15618" max="15618" width="7.1796875" style="291" customWidth="1"/>
    <col min="15619" max="15619" width="36.7265625" style="291" customWidth="1"/>
    <col min="15620" max="15620" width="9.7265625" style="291" customWidth="1"/>
    <col min="15621" max="15622" width="32" style="291" customWidth="1"/>
    <col min="15623" max="15624" width="30.7265625" style="291" customWidth="1"/>
    <col min="15625" max="15625" width="12.26953125" style="291" customWidth="1"/>
    <col min="15626" max="15626" width="40.7265625" style="291" customWidth="1"/>
    <col min="15627" max="15627" width="7.1796875" style="291" customWidth="1"/>
    <col min="15628" max="15628" width="11.26953125" style="291" customWidth="1"/>
    <col min="15629" max="15629" width="3" style="291" customWidth="1"/>
    <col min="15630" max="15872" width="9" style="291"/>
    <col min="15873" max="15873" width="8" style="291" customWidth="1"/>
    <col min="15874" max="15874" width="7.1796875" style="291" customWidth="1"/>
    <col min="15875" max="15875" width="36.7265625" style="291" customWidth="1"/>
    <col min="15876" max="15876" width="9.7265625" style="291" customWidth="1"/>
    <col min="15877" max="15878" width="32" style="291" customWidth="1"/>
    <col min="15879" max="15880" width="30.7265625" style="291" customWidth="1"/>
    <col min="15881" max="15881" width="12.26953125" style="291" customWidth="1"/>
    <col min="15882" max="15882" width="40.7265625" style="291" customWidth="1"/>
    <col min="15883" max="15883" width="7.1796875" style="291" customWidth="1"/>
    <col min="15884" max="15884" width="11.26953125" style="291" customWidth="1"/>
    <col min="15885" max="15885" width="3" style="291" customWidth="1"/>
    <col min="15886" max="16128" width="9" style="291"/>
    <col min="16129" max="16129" width="8" style="291" customWidth="1"/>
    <col min="16130" max="16130" width="7.1796875" style="291" customWidth="1"/>
    <col min="16131" max="16131" width="36.7265625" style="291" customWidth="1"/>
    <col min="16132" max="16132" width="9.7265625" style="291" customWidth="1"/>
    <col min="16133" max="16134" width="32" style="291" customWidth="1"/>
    <col min="16135" max="16136" width="30.7265625" style="291" customWidth="1"/>
    <col min="16137" max="16137" width="12.26953125" style="291" customWidth="1"/>
    <col min="16138" max="16138" width="40.7265625" style="291" customWidth="1"/>
    <col min="16139" max="16139" width="7.1796875" style="291" customWidth="1"/>
    <col min="16140" max="16140" width="11.26953125" style="291" customWidth="1"/>
    <col min="16141" max="16141" width="3" style="291" customWidth="1"/>
    <col min="16142" max="16384" width="9" style="291"/>
  </cols>
  <sheetData>
    <row r="1" spans="1:15" s="290" customFormat="1" ht="21" hidden="1" customHeight="1">
      <c r="A1" s="564" t="s">
        <v>668</v>
      </c>
      <c r="B1" s="564"/>
      <c r="C1" s="564"/>
      <c r="D1" s="520"/>
      <c r="E1" s="521"/>
      <c r="F1" s="521"/>
      <c r="G1" s="521"/>
      <c r="H1" s="521"/>
      <c r="I1" s="521"/>
      <c r="J1" s="521"/>
      <c r="K1" s="521"/>
      <c r="L1" s="521"/>
      <c r="M1" s="521"/>
      <c r="O1" s="290" t="s">
        <v>669</v>
      </c>
    </row>
    <row r="2" spans="1:15" s="290" customFormat="1" ht="13.5" hidden="1" customHeight="1">
      <c r="A2" s="521"/>
      <c r="B2" s="521"/>
      <c r="C2" s="521"/>
      <c r="D2" s="520"/>
      <c r="E2" s="521"/>
      <c r="F2" s="521"/>
      <c r="G2" s="521"/>
      <c r="H2" s="521"/>
      <c r="I2" s="521"/>
      <c r="J2" s="521"/>
      <c r="K2" s="521"/>
      <c r="L2" s="521"/>
      <c r="M2" s="521"/>
      <c r="O2" s="290" t="s">
        <v>670</v>
      </c>
    </row>
    <row r="3" spans="1:15" s="290" customFormat="1" hidden="1">
      <c r="A3" s="521"/>
      <c r="B3" s="521"/>
      <c r="C3" s="521"/>
      <c r="D3" s="520"/>
      <c r="E3" s="521"/>
      <c r="F3" s="521"/>
      <c r="G3" s="521"/>
      <c r="H3" s="521"/>
      <c r="I3" s="521"/>
      <c r="J3" s="521"/>
      <c r="K3" s="521"/>
      <c r="L3" s="521"/>
      <c r="M3" s="521"/>
      <c r="O3" s="290" t="s">
        <v>671</v>
      </c>
    </row>
    <row r="4" spans="1:15" s="516" customFormat="1" ht="24" customHeight="1">
      <c r="A4" s="515">
        <v>2</v>
      </c>
      <c r="B4" s="516" t="s">
        <v>672</v>
      </c>
      <c r="C4" s="517"/>
      <c r="D4" s="516">
        <f>[1]Cover!D3</f>
        <v>0</v>
      </c>
      <c r="J4" s="518" t="str">
        <f>[1]Cover!D8</f>
        <v>SA-PEFC-FM-XXXXXX</v>
      </c>
      <c r="K4" s="517"/>
      <c r="L4" s="519"/>
      <c r="M4" s="517"/>
    </row>
    <row r="5" spans="1:15" ht="49.5" customHeight="1">
      <c r="A5" s="522" t="s">
        <v>15</v>
      </c>
      <c r="B5" s="522" t="s">
        <v>673</v>
      </c>
      <c r="C5" s="522" t="s">
        <v>674</v>
      </c>
      <c r="D5" s="523" t="s">
        <v>675</v>
      </c>
      <c r="E5" s="522" t="s">
        <v>676</v>
      </c>
      <c r="F5" s="522" t="s">
        <v>2632</v>
      </c>
      <c r="G5" s="524" t="s">
        <v>677</v>
      </c>
      <c r="H5" s="524" t="s">
        <v>678</v>
      </c>
      <c r="I5" s="522" t="s">
        <v>679</v>
      </c>
      <c r="J5" s="522" t="s">
        <v>680</v>
      </c>
      <c r="K5" s="522" t="s">
        <v>681</v>
      </c>
      <c r="L5" s="522" t="s">
        <v>682</v>
      </c>
      <c r="M5" s="525"/>
    </row>
    <row r="6" spans="1:15" s="187" customFormat="1" ht="13" customHeight="1">
      <c r="A6" s="184" t="s">
        <v>683</v>
      </c>
      <c r="B6" s="185"/>
      <c r="C6" s="185"/>
      <c r="D6" s="185"/>
      <c r="E6" s="185"/>
      <c r="F6" s="185"/>
      <c r="G6" s="185"/>
      <c r="H6" s="185"/>
      <c r="I6" s="185"/>
      <c r="J6" s="185"/>
      <c r="K6" s="185"/>
      <c r="L6" s="185"/>
      <c r="M6" s="186"/>
    </row>
    <row r="7" spans="1:15" s="187" customFormat="1" ht="88.5" customHeight="1">
      <c r="A7" s="22" t="s">
        <v>2633</v>
      </c>
      <c r="B7" s="22" t="s">
        <v>669</v>
      </c>
      <c r="C7" s="23" t="s">
        <v>2682</v>
      </c>
      <c r="D7" s="23" t="s">
        <v>2681</v>
      </c>
      <c r="E7" s="22" t="s">
        <v>2684</v>
      </c>
      <c r="F7" s="22" t="s">
        <v>2683</v>
      </c>
      <c r="G7" s="22" t="s">
        <v>2559</v>
      </c>
      <c r="H7" s="22" t="s">
        <v>2559</v>
      </c>
      <c r="I7" s="22" t="s">
        <v>2559</v>
      </c>
      <c r="J7" s="22"/>
      <c r="K7" s="22" t="s">
        <v>2635</v>
      </c>
      <c r="L7" s="22"/>
      <c r="M7" s="188"/>
    </row>
    <row r="8" spans="1:15" s="187" customFormat="1" ht="117">
      <c r="A8" s="189" t="s">
        <v>2634</v>
      </c>
      <c r="B8" s="22" t="s">
        <v>669</v>
      </c>
      <c r="C8" s="22" t="s">
        <v>2708</v>
      </c>
      <c r="D8" s="23" t="s">
        <v>2709</v>
      </c>
      <c r="E8" s="22" t="s">
        <v>2710</v>
      </c>
      <c r="F8" s="22" t="s">
        <v>2711</v>
      </c>
      <c r="G8" s="22" t="s">
        <v>2559</v>
      </c>
      <c r="H8" s="22" t="s">
        <v>2559</v>
      </c>
      <c r="I8" s="22" t="s">
        <v>2559</v>
      </c>
      <c r="J8" s="22"/>
      <c r="K8" s="22" t="s">
        <v>2635</v>
      </c>
      <c r="L8" s="190"/>
      <c r="M8" s="188"/>
    </row>
    <row r="9" spans="1:15" s="187" customFormat="1" ht="15" customHeight="1">
      <c r="A9" s="193" t="s">
        <v>684</v>
      </c>
      <c r="B9" s="194"/>
      <c r="C9" s="194"/>
      <c r="D9" s="194"/>
      <c r="E9" s="194"/>
      <c r="F9" s="194"/>
      <c r="G9" s="194"/>
      <c r="H9" s="194"/>
      <c r="I9" s="194"/>
      <c r="J9" s="194"/>
      <c r="K9" s="194"/>
      <c r="L9" s="195"/>
      <c r="M9" s="188"/>
    </row>
    <row r="10" spans="1:15" s="187" customFormat="1" ht="13">
      <c r="A10" s="22"/>
      <c r="B10" s="22"/>
      <c r="C10" s="22"/>
      <c r="D10" s="23"/>
      <c r="E10" s="22"/>
      <c r="F10" s="22"/>
      <c r="G10" s="22"/>
      <c r="H10" s="22"/>
      <c r="I10" s="22"/>
      <c r="J10" s="22"/>
      <c r="K10" s="22"/>
      <c r="L10" s="22"/>
      <c r="M10" s="26"/>
    </row>
    <row r="11" spans="1:15" s="187" customFormat="1" ht="13">
      <c r="A11" s="22"/>
      <c r="B11" s="22"/>
      <c r="C11" s="22"/>
      <c r="D11" s="23"/>
      <c r="E11" s="22"/>
      <c r="F11" s="22"/>
      <c r="G11" s="22"/>
      <c r="H11" s="22"/>
      <c r="I11" s="22"/>
      <c r="J11" s="22"/>
      <c r="K11" s="22"/>
      <c r="L11" s="22"/>
      <c r="M11" s="26"/>
    </row>
    <row r="12" spans="1:15" s="187" customFormat="1" ht="13">
      <c r="A12" s="22"/>
      <c r="B12" s="22"/>
      <c r="C12" s="22"/>
      <c r="D12" s="23"/>
      <c r="E12" s="22"/>
      <c r="F12" s="22"/>
      <c r="G12" s="22"/>
      <c r="H12" s="22"/>
      <c r="I12" s="48"/>
      <c r="J12" s="22"/>
      <c r="K12" s="22"/>
      <c r="L12" s="22"/>
      <c r="M12" s="26"/>
    </row>
    <row r="13" spans="1:15" s="26" customFormat="1" ht="13" customHeight="1">
      <c r="A13" s="193" t="s">
        <v>685</v>
      </c>
      <c r="B13" s="194"/>
      <c r="C13" s="194"/>
      <c r="D13" s="194"/>
      <c r="E13" s="194"/>
      <c r="F13" s="194"/>
      <c r="G13" s="194"/>
      <c r="H13" s="194"/>
      <c r="I13" s="194"/>
      <c r="J13" s="194"/>
      <c r="K13" s="194"/>
      <c r="L13" s="195"/>
      <c r="N13" s="187"/>
      <c r="O13" s="187"/>
    </row>
    <row r="14" spans="1:15" s="187" customFormat="1" ht="13">
      <c r="A14" s="22"/>
      <c r="B14" s="22"/>
      <c r="C14" s="22"/>
      <c r="D14" s="23"/>
      <c r="E14" s="22"/>
      <c r="F14" s="22"/>
      <c r="G14" s="22"/>
      <c r="H14" s="22"/>
      <c r="I14" s="22"/>
      <c r="J14" s="22"/>
      <c r="K14" s="22"/>
      <c r="L14" s="22"/>
      <c r="M14" s="26"/>
    </row>
    <row r="15" spans="1:15" s="187" customFormat="1" ht="13">
      <c r="A15" s="22"/>
      <c r="B15" s="22"/>
      <c r="C15" s="22"/>
      <c r="D15" s="23"/>
      <c r="E15" s="22"/>
      <c r="F15" s="22"/>
      <c r="G15" s="22"/>
      <c r="H15" s="22"/>
      <c r="I15" s="22"/>
      <c r="J15" s="22"/>
      <c r="K15" s="22"/>
      <c r="L15" s="22"/>
      <c r="M15" s="26"/>
    </row>
    <row r="16" spans="1:15" s="187" customFormat="1" ht="13">
      <c r="A16" s="22"/>
      <c r="B16" s="22"/>
      <c r="C16" s="22"/>
      <c r="D16" s="23"/>
      <c r="E16" s="22"/>
      <c r="F16" s="22"/>
      <c r="G16" s="22"/>
      <c r="H16" s="22"/>
      <c r="I16" s="48"/>
      <c r="J16" s="22"/>
      <c r="K16" s="22"/>
      <c r="L16" s="22"/>
      <c r="M16" s="26"/>
    </row>
    <row r="17" spans="1:15" s="26" customFormat="1" ht="13" customHeight="1">
      <c r="A17" s="193" t="s">
        <v>686</v>
      </c>
      <c r="B17" s="194"/>
      <c r="C17" s="194"/>
      <c r="D17" s="194"/>
      <c r="E17" s="194"/>
      <c r="F17" s="194"/>
      <c r="G17" s="194"/>
      <c r="H17" s="194"/>
      <c r="I17" s="194"/>
      <c r="J17" s="194"/>
      <c r="K17" s="194"/>
      <c r="L17" s="195"/>
      <c r="N17" s="187"/>
      <c r="O17" s="187"/>
    </row>
    <row r="18" spans="1:15" s="187" customFormat="1" ht="13">
      <c r="A18" s="22"/>
      <c r="B18" s="22"/>
      <c r="C18" s="22"/>
      <c r="D18" s="23"/>
      <c r="E18" s="22"/>
      <c r="F18" s="22"/>
      <c r="G18" s="22"/>
      <c r="H18" s="22"/>
      <c r="I18" s="22"/>
      <c r="J18" s="22"/>
      <c r="K18" s="22"/>
      <c r="L18" s="22"/>
      <c r="M18" s="26"/>
    </row>
    <row r="19" spans="1:15" s="187" customFormat="1" ht="13">
      <c r="A19" s="22"/>
      <c r="B19" s="22"/>
      <c r="C19" s="22"/>
      <c r="D19" s="23"/>
      <c r="E19" s="22"/>
      <c r="F19" s="22"/>
      <c r="G19" s="22"/>
      <c r="H19" s="22"/>
      <c r="I19" s="22"/>
      <c r="J19" s="22"/>
      <c r="K19" s="22"/>
      <c r="L19" s="22"/>
      <c r="M19" s="26"/>
    </row>
    <row r="20" spans="1:15" s="187" customFormat="1" ht="13">
      <c r="A20" s="22"/>
      <c r="B20" s="22"/>
      <c r="C20" s="22"/>
      <c r="D20" s="23"/>
      <c r="E20" s="22"/>
      <c r="F20" s="22"/>
      <c r="G20" s="22"/>
      <c r="H20" s="22"/>
      <c r="I20" s="48"/>
      <c r="J20" s="22"/>
      <c r="K20" s="22"/>
      <c r="L20" s="22"/>
      <c r="M20" s="26"/>
    </row>
    <row r="21" spans="1:15" s="26" customFormat="1" ht="13" customHeight="1">
      <c r="A21" s="193" t="s">
        <v>687</v>
      </c>
      <c r="B21" s="194"/>
      <c r="C21" s="194"/>
      <c r="D21" s="194"/>
      <c r="E21" s="194"/>
      <c r="F21" s="194"/>
      <c r="G21" s="194"/>
      <c r="H21" s="194"/>
      <c r="I21" s="194"/>
      <c r="J21" s="194"/>
      <c r="K21" s="194"/>
      <c r="L21" s="195"/>
      <c r="N21" s="187"/>
      <c r="O21" s="187"/>
    </row>
    <row r="22" spans="1:15" s="187" customFormat="1" ht="13">
      <c r="A22" s="22"/>
      <c r="B22" s="22"/>
      <c r="C22" s="22"/>
      <c r="D22" s="23"/>
      <c r="E22" s="22"/>
      <c r="F22" s="22"/>
      <c r="G22" s="22"/>
      <c r="H22" s="22"/>
      <c r="I22" s="22"/>
      <c r="J22" s="22"/>
      <c r="K22" s="22"/>
      <c r="L22" s="22"/>
      <c r="M22" s="26"/>
    </row>
    <row r="23" spans="1:15" s="187" customFormat="1" ht="13">
      <c r="A23" s="22"/>
      <c r="B23" s="22"/>
      <c r="C23" s="22"/>
      <c r="D23" s="23"/>
      <c r="E23" s="22"/>
      <c r="F23" s="22"/>
      <c r="G23" s="22"/>
      <c r="H23" s="22"/>
      <c r="I23" s="22"/>
      <c r="J23" s="22"/>
      <c r="K23" s="22"/>
      <c r="L23" s="22"/>
      <c r="M23" s="26"/>
    </row>
    <row r="24" spans="1:15" s="187" customFormat="1" ht="13">
      <c r="A24" s="22"/>
      <c r="B24" s="22"/>
      <c r="C24" s="22"/>
      <c r="D24" s="23"/>
      <c r="E24" s="22"/>
      <c r="F24" s="22"/>
      <c r="G24" s="22"/>
      <c r="H24" s="22"/>
      <c r="I24" s="48"/>
      <c r="J24" s="22"/>
      <c r="K24" s="22"/>
      <c r="L24" s="22"/>
      <c r="M24" s="26"/>
    </row>
    <row r="25" spans="1:15" s="26" customFormat="1" ht="13">
      <c r="B25" s="196"/>
      <c r="D25" s="76"/>
      <c r="N25" s="187"/>
      <c r="O25" s="187"/>
    </row>
    <row r="26" spans="1:15" s="26" customFormat="1" ht="13">
      <c r="B26" s="196"/>
      <c r="D26" s="76"/>
      <c r="N26" s="187"/>
      <c r="O26" s="187"/>
    </row>
    <row r="27" spans="1:15" s="26" customFormat="1" ht="13">
      <c r="B27" s="196"/>
      <c r="D27" s="76"/>
      <c r="N27" s="187"/>
      <c r="O27" s="187"/>
    </row>
    <row r="28" spans="1:15" s="26" customFormat="1" ht="13">
      <c r="B28" s="196"/>
      <c r="D28" s="76"/>
      <c r="N28" s="187"/>
      <c r="O28" s="187"/>
    </row>
    <row r="29" spans="1:15" s="26" customFormat="1" ht="13">
      <c r="B29" s="196"/>
      <c r="D29" s="76"/>
      <c r="N29" s="187"/>
      <c r="O29" s="187"/>
    </row>
    <row r="30" spans="1:15" s="26" customFormat="1" ht="13">
      <c r="B30" s="196"/>
      <c r="D30" s="76"/>
      <c r="N30" s="187"/>
      <c r="O30" s="187"/>
    </row>
    <row r="31" spans="1:15" s="26" customFormat="1" ht="13">
      <c r="B31" s="196"/>
      <c r="D31" s="76"/>
      <c r="N31" s="187"/>
      <c r="O31" s="187"/>
    </row>
    <row r="32" spans="1:15" s="26" customFormat="1" ht="13">
      <c r="B32" s="196"/>
      <c r="D32" s="76"/>
      <c r="N32" s="187"/>
      <c r="O32" s="187"/>
    </row>
    <row r="33" spans="2:15" s="26" customFormat="1" ht="13">
      <c r="B33" s="196"/>
      <c r="D33" s="76"/>
      <c r="N33" s="187"/>
      <c r="O33" s="187"/>
    </row>
    <row r="34" spans="2:15" s="26" customFormat="1" ht="13">
      <c r="B34" s="196"/>
      <c r="D34" s="76"/>
      <c r="N34" s="187"/>
      <c r="O34" s="187"/>
    </row>
    <row r="35" spans="2:15" s="26" customFormat="1" ht="13">
      <c r="B35" s="196"/>
      <c r="D35" s="76"/>
      <c r="N35" s="187"/>
      <c r="O35" s="187"/>
    </row>
    <row r="36" spans="2:15" s="26" customFormat="1" ht="13">
      <c r="B36" s="196"/>
      <c r="D36" s="76"/>
      <c r="N36" s="187"/>
      <c r="O36" s="187"/>
    </row>
    <row r="37" spans="2:15" s="26" customFormat="1" ht="13">
      <c r="B37" s="196"/>
      <c r="D37" s="76"/>
      <c r="N37" s="187"/>
      <c r="O37" s="187"/>
    </row>
    <row r="38" spans="2:15" s="26" customFormat="1" ht="13">
      <c r="B38" s="196"/>
      <c r="D38" s="76"/>
      <c r="N38" s="187"/>
      <c r="O38" s="187"/>
    </row>
    <row r="39" spans="2:15" s="475" customFormat="1">
      <c r="B39" s="467"/>
      <c r="D39" s="526"/>
      <c r="N39" s="291"/>
      <c r="O39" s="291"/>
    </row>
    <row r="40" spans="2:15" s="475" customFormat="1">
      <c r="B40" s="467"/>
      <c r="D40" s="526"/>
      <c r="N40" s="291"/>
      <c r="O40" s="291"/>
    </row>
    <row r="41" spans="2:15" s="475" customFormat="1">
      <c r="B41" s="467"/>
      <c r="D41" s="526"/>
      <c r="N41" s="291"/>
      <c r="O41" s="291"/>
    </row>
    <row r="42" spans="2:15" s="475" customFormat="1">
      <c r="B42" s="467"/>
      <c r="D42" s="526"/>
      <c r="N42" s="291"/>
      <c r="O42" s="291"/>
    </row>
    <row r="43" spans="2:15" s="475" customFormat="1">
      <c r="B43" s="467"/>
      <c r="D43" s="526"/>
      <c r="N43" s="291"/>
      <c r="O43" s="291"/>
    </row>
    <row r="44" spans="2:15" s="475" customFormat="1">
      <c r="B44" s="467"/>
      <c r="D44" s="526"/>
      <c r="N44" s="291"/>
      <c r="O44" s="291"/>
    </row>
    <row r="45" spans="2:15">
      <c r="B45" s="467"/>
    </row>
    <row r="46" spans="2:15">
      <c r="B46" s="467"/>
    </row>
    <row r="47" spans="2:15">
      <c r="B47" s="467"/>
    </row>
    <row r="48" spans="2:15">
      <c r="B48" s="467"/>
    </row>
    <row r="49" spans="2:2">
      <c r="B49" s="467"/>
    </row>
    <row r="50" spans="2:2">
      <c r="B50" s="467"/>
    </row>
    <row r="51" spans="2:2">
      <c r="B51" s="467"/>
    </row>
    <row r="52" spans="2:2">
      <c r="B52" s="467"/>
    </row>
    <row r="53" spans="2:2">
      <c r="B53" s="467"/>
    </row>
    <row r="54" spans="2:2">
      <c r="B54" s="467"/>
    </row>
    <row r="55" spans="2:2">
      <c r="B55" s="467"/>
    </row>
    <row r="56" spans="2:2">
      <c r="B56" s="467"/>
    </row>
    <row r="57" spans="2:2">
      <c r="B57" s="467"/>
    </row>
    <row r="58" spans="2:2">
      <c r="B58" s="467"/>
    </row>
    <row r="59" spans="2:2">
      <c r="B59" s="467"/>
    </row>
    <row r="60" spans="2:2">
      <c r="B60" s="467"/>
    </row>
    <row r="61" spans="2:2">
      <c r="B61" s="467"/>
    </row>
    <row r="62" spans="2:2">
      <c r="B62" s="467"/>
    </row>
    <row r="63" spans="2:2">
      <c r="B63" s="467"/>
    </row>
    <row r="64" spans="2:2">
      <c r="B64" s="467"/>
    </row>
    <row r="65" spans="2:2">
      <c r="B65" s="467"/>
    </row>
    <row r="66" spans="2:2">
      <c r="B66" s="467"/>
    </row>
    <row r="67" spans="2:2">
      <c r="B67" s="467"/>
    </row>
    <row r="68" spans="2:2">
      <c r="B68" s="467"/>
    </row>
    <row r="69" spans="2:2">
      <c r="B69" s="467"/>
    </row>
    <row r="70" spans="2:2">
      <c r="B70" s="467"/>
    </row>
    <row r="71" spans="2:2">
      <c r="B71" s="467"/>
    </row>
    <row r="72" spans="2:2">
      <c r="B72" s="467"/>
    </row>
    <row r="73" spans="2:2">
      <c r="B73" s="467"/>
    </row>
    <row r="74" spans="2:2">
      <c r="B74" s="467"/>
    </row>
    <row r="75" spans="2:2">
      <c r="B75" s="467"/>
    </row>
    <row r="76" spans="2:2">
      <c r="B76" s="467"/>
    </row>
    <row r="77" spans="2:2">
      <c r="B77" s="467"/>
    </row>
    <row r="78" spans="2:2">
      <c r="B78" s="467"/>
    </row>
    <row r="79" spans="2:2">
      <c r="B79" s="467"/>
    </row>
    <row r="80" spans="2:2">
      <c r="B80" s="467"/>
    </row>
    <row r="81" spans="2:2">
      <c r="B81" s="467"/>
    </row>
    <row r="82" spans="2:2">
      <c r="B82" s="467"/>
    </row>
    <row r="83" spans="2:2">
      <c r="B83" s="467"/>
    </row>
    <row r="84" spans="2:2">
      <c r="B84" s="467"/>
    </row>
    <row r="85" spans="2:2">
      <c r="B85" s="467"/>
    </row>
    <row r="86" spans="2:2">
      <c r="B86" s="467"/>
    </row>
    <row r="87" spans="2:2">
      <c r="B87" s="467"/>
    </row>
    <row r="88" spans="2:2">
      <c r="B88" s="467"/>
    </row>
    <row r="89" spans="2:2">
      <c r="B89" s="467"/>
    </row>
    <row r="90" spans="2:2">
      <c r="B90" s="467"/>
    </row>
    <row r="91" spans="2:2">
      <c r="B91" s="467"/>
    </row>
    <row r="92" spans="2:2">
      <c r="B92" s="467"/>
    </row>
    <row r="93" spans="2:2">
      <c r="B93" s="467"/>
    </row>
    <row r="94" spans="2:2">
      <c r="B94" s="467"/>
    </row>
    <row r="95" spans="2:2">
      <c r="B95" s="467"/>
    </row>
    <row r="96" spans="2:2">
      <c r="B96" s="467"/>
    </row>
    <row r="97" spans="2:2">
      <c r="B97" s="467"/>
    </row>
    <row r="98" spans="2:2">
      <c r="B98" s="467"/>
    </row>
    <row r="99" spans="2:2">
      <c r="B99" s="467"/>
    </row>
    <row r="100" spans="2:2">
      <c r="B100" s="467"/>
    </row>
    <row r="101" spans="2:2">
      <c r="B101" s="467"/>
    </row>
    <row r="102" spans="2:2">
      <c r="B102" s="467"/>
    </row>
    <row r="103" spans="2:2">
      <c r="B103" s="467"/>
    </row>
    <row r="104" spans="2:2">
      <c r="B104" s="467"/>
    </row>
    <row r="105" spans="2:2">
      <c r="B105" s="467"/>
    </row>
    <row r="106" spans="2:2">
      <c r="B106" s="467"/>
    </row>
    <row r="107" spans="2:2">
      <c r="B107" s="467"/>
    </row>
    <row r="108" spans="2:2">
      <c r="B108" s="467"/>
    </row>
    <row r="109" spans="2:2">
      <c r="B109" s="467"/>
    </row>
    <row r="110" spans="2:2">
      <c r="B110" s="467"/>
    </row>
    <row r="111" spans="2:2">
      <c r="B111" s="467"/>
    </row>
    <row r="112" spans="2:2">
      <c r="B112" s="467"/>
    </row>
    <row r="113" spans="2:15">
      <c r="B113" s="467"/>
    </row>
    <row r="114" spans="2:15">
      <c r="B114" s="467"/>
    </row>
    <row r="115" spans="2:15">
      <c r="B115" s="467"/>
    </row>
    <row r="116" spans="2:15">
      <c r="B116" s="467"/>
    </row>
    <row r="117" spans="2:15">
      <c r="B117" s="467"/>
    </row>
    <row r="118" spans="2:15">
      <c r="B118" s="467"/>
    </row>
    <row r="119" spans="2:15">
      <c r="B119" s="467"/>
    </row>
    <row r="120" spans="2:15">
      <c r="B120" s="467"/>
    </row>
    <row r="121" spans="2:15">
      <c r="B121" s="467"/>
    </row>
    <row r="122" spans="2:15">
      <c r="B122" s="527"/>
    </row>
    <row r="123" spans="2:15">
      <c r="B123" s="528"/>
    </row>
    <row r="124" spans="2:15">
      <c r="B124" s="528"/>
    </row>
    <row r="125" spans="2:15" s="475" customFormat="1">
      <c r="B125" s="528"/>
      <c r="D125" s="526"/>
      <c r="N125" s="291"/>
      <c r="O125" s="291"/>
    </row>
    <row r="126" spans="2:15" s="475" customFormat="1">
      <c r="B126" s="528"/>
      <c r="D126" s="526"/>
      <c r="N126" s="291"/>
      <c r="O126" s="291"/>
    </row>
    <row r="127" spans="2:15" s="475" customFormat="1">
      <c r="B127" s="528"/>
      <c r="D127" s="526"/>
      <c r="N127" s="291"/>
      <c r="O127" s="291"/>
    </row>
    <row r="128" spans="2:15" s="475" customFormat="1">
      <c r="B128" s="528"/>
      <c r="D128" s="526"/>
      <c r="N128" s="291"/>
      <c r="O128" s="291"/>
    </row>
    <row r="129" spans="2:15" s="475" customFormat="1">
      <c r="B129" s="528"/>
      <c r="D129" s="526"/>
      <c r="N129" s="291"/>
      <c r="O129" s="291"/>
    </row>
    <row r="130" spans="2:15" s="475" customFormat="1">
      <c r="B130" s="528"/>
      <c r="D130" s="526"/>
      <c r="N130" s="291"/>
      <c r="O130" s="291"/>
    </row>
    <row r="131" spans="2:15" s="475" customFormat="1">
      <c r="B131" s="528"/>
      <c r="D131" s="526"/>
      <c r="N131" s="291"/>
      <c r="O131" s="291"/>
    </row>
    <row r="132" spans="2:15" s="475" customFormat="1">
      <c r="B132" s="528"/>
      <c r="D132" s="526"/>
      <c r="N132" s="291"/>
      <c r="O132" s="291"/>
    </row>
    <row r="133" spans="2:15" s="475" customFormat="1">
      <c r="B133" s="528"/>
      <c r="D133" s="526"/>
      <c r="N133" s="291"/>
      <c r="O133" s="291"/>
    </row>
    <row r="134" spans="2:15" s="475" customFormat="1">
      <c r="B134" s="528"/>
      <c r="D134" s="526"/>
      <c r="N134" s="291"/>
      <c r="O134" s="291"/>
    </row>
    <row r="135" spans="2:15" s="475" customFormat="1">
      <c r="B135" s="528"/>
      <c r="D135" s="526"/>
      <c r="N135" s="291"/>
      <c r="O135" s="291"/>
    </row>
    <row r="136" spans="2:15" s="475" customFormat="1">
      <c r="B136" s="528"/>
      <c r="D136" s="526"/>
      <c r="N136" s="291"/>
      <c r="O136" s="291"/>
    </row>
    <row r="137" spans="2:15" s="475" customFormat="1">
      <c r="B137" s="528"/>
      <c r="D137" s="526"/>
      <c r="N137" s="291"/>
      <c r="O137" s="291"/>
    </row>
    <row r="138" spans="2:15" s="475" customFormat="1">
      <c r="B138" s="528"/>
      <c r="D138" s="526"/>
      <c r="N138" s="291"/>
      <c r="O138" s="291"/>
    </row>
    <row r="139" spans="2:15" s="475" customFormat="1">
      <c r="B139" s="528"/>
      <c r="D139" s="526"/>
      <c r="N139" s="291"/>
      <c r="O139" s="291"/>
    </row>
    <row r="140" spans="2:15" s="475" customFormat="1">
      <c r="B140" s="528"/>
      <c r="D140" s="526"/>
      <c r="N140" s="291"/>
      <c r="O140" s="291"/>
    </row>
    <row r="141" spans="2:15" s="475" customFormat="1">
      <c r="B141" s="528"/>
      <c r="D141" s="526"/>
      <c r="N141" s="291"/>
      <c r="O141" s="291"/>
    </row>
    <row r="142" spans="2:15" s="475" customFormat="1">
      <c r="B142" s="528"/>
      <c r="D142" s="526"/>
      <c r="N142" s="291"/>
      <c r="O142" s="291"/>
    </row>
    <row r="143" spans="2:15" s="475" customFormat="1">
      <c r="B143" s="528"/>
      <c r="D143" s="526"/>
      <c r="N143" s="291"/>
      <c r="O143" s="291"/>
    </row>
    <row r="144" spans="2:15" s="475" customFormat="1">
      <c r="B144" s="528"/>
      <c r="D144" s="526"/>
      <c r="N144" s="291"/>
      <c r="O144" s="291"/>
    </row>
    <row r="145" spans="2:15" s="475" customFormat="1">
      <c r="B145" s="528"/>
      <c r="D145" s="526"/>
      <c r="N145" s="291"/>
      <c r="O145" s="291"/>
    </row>
    <row r="146" spans="2:15" s="475" customFormat="1">
      <c r="B146" s="528"/>
      <c r="D146" s="526"/>
      <c r="N146" s="291"/>
      <c r="O146" s="291"/>
    </row>
    <row r="147" spans="2:15" s="475" customFormat="1">
      <c r="B147" s="528"/>
      <c r="D147" s="526"/>
      <c r="N147" s="291"/>
      <c r="O147" s="291"/>
    </row>
    <row r="148" spans="2:15" s="475" customFormat="1">
      <c r="B148" s="528"/>
      <c r="D148" s="526"/>
      <c r="N148" s="291"/>
      <c r="O148" s="291"/>
    </row>
    <row r="149" spans="2:15" s="475" customFormat="1">
      <c r="B149" s="528"/>
      <c r="D149" s="526"/>
      <c r="N149" s="291"/>
      <c r="O149" s="291"/>
    </row>
    <row r="150" spans="2:15" s="475" customFormat="1">
      <c r="B150" s="528"/>
      <c r="D150" s="526"/>
      <c r="N150" s="291"/>
      <c r="O150" s="291"/>
    </row>
    <row r="151" spans="2:15" s="475" customFormat="1">
      <c r="B151" s="528"/>
      <c r="D151" s="526"/>
      <c r="N151" s="291"/>
      <c r="O151" s="291"/>
    </row>
    <row r="152" spans="2:15" s="475" customFormat="1">
      <c r="B152" s="528"/>
      <c r="D152" s="526"/>
      <c r="N152" s="291"/>
      <c r="O152" s="291"/>
    </row>
    <row r="153" spans="2:15" s="475" customFormat="1">
      <c r="B153" s="528"/>
      <c r="D153" s="526"/>
      <c r="N153" s="291"/>
      <c r="O153" s="291"/>
    </row>
    <row r="154" spans="2:15" s="475" customFormat="1">
      <c r="B154" s="528"/>
      <c r="D154" s="526"/>
      <c r="N154" s="291"/>
      <c r="O154" s="291"/>
    </row>
    <row r="155" spans="2:15" s="475" customFormat="1">
      <c r="B155" s="528"/>
      <c r="D155" s="526"/>
      <c r="N155" s="291"/>
      <c r="O155" s="291"/>
    </row>
    <row r="156" spans="2:15" s="475" customFormat="1">
      <c r="B156" s="528"/>
      <c r="D156" s="526"/>
      <c r="N156" s="291"/>
      <c r="O156" s="291"/>
    </row>
    <row r="157" spans="2:15" s="475" customFormat="1">
      <c r="B157" s="528"/>
      <c r="D157" s="526"/>
      <c r="N157" s="291"/>
      <c r="O157" s="291"/>
    </row>
    <row r="158" spans="2:15" s="475" customFormat="1">
      <c r="B158" s="528"/>
      <c r="D158" s="526"/>
      <c r="N158" s="291"/>
      <c r="O158" s="291"/>
    </row>
    <row r="159" spans="2:15" s="475" customFormat="1">
      <c r="B159" s="528"/>
      <c r="D159" s="526"/>
      <c r="N159" s="291"/>
      <c r="O159" s="291"/>
    </row>
    <row r="160" spans="2:15" s="475" customFormat="1">
      <c r="B160" s="528"/>
      <c r="D160" s="526"/>
      <c r="N160" s="291"/>
      <c r="O160" s="291"/>
    </row>
    <row r="161" spans="2:15" s="475" customFormat="1">
      <c r="B161" s="528"/>
      <c r="D161" s="526"/>
      <c r="N161" s="291"/>
      <c r="O161" s="291"/>
    </row>
    <row r="162" spans="2:15" s="475" customFormat="1">
      <c r="B162" s="528"/>
      <c r="D162" s="526"/>
      <c r="N162" s="291"/>
      <c r="O162" s="291"/>
    </row>
    <row r="163" spans="2:15" s="475" customFormat="1">
      <c r="B163" s="528"/>
      <c r="D163" s="526"/>
      <c r="N163" s="291"/>
      <c r="O163" s="291"/>
    </row>
    <row r="164" spans="2:15" s="475" customFormat="1">
      <c r="B164" s="528"/>
      <c r="D164" s="526"/>
      <c r="N164" s="291"/>
      <c r="O164" s="291"/>
    </row>
    <row r="165" spans="2:15" s="475" customFormat="1">
      <c r="B165" s="528"/>
      <c r="D165" s="526"/>
      <c r="N165" s="291"/>
      <c r="O165" s="291"/>
    </row>
    <row r="166" spans="2:15" s="475" customFormat="1">
      <c r="B166" s="528"/>
      <c r="D166" s="526"/>
      <c r="N166" s="291"/>
      <c r="O166" s="291"/>
    </row>
    <row r="167" spans="2:15" s="475" customFormat="1">
      <c r="B167" s="528"/>
      <c r="D167" s="526"/>
      <c r="N167" s="291"/>
      <c r="O167" s="291"/>
    </row>
    <row r="168" spans="2:15" s="475" customFormat="1">
      <c r="B168" s="528"/>
      <c r="D168" s="526"/>
      <c r="N168" s="291"/>
      <c r="O168" s="291"/>
    </row>
    <row r="169" spans="2:15" s="475" customFormat="1">
      <c r="B169" s="528"/>
      <c r="D169" s="526"/>
      <c r="N169" s="291"/>
      <c r="O169" s="291"/>
    </row>
    <row r="170" spans="2:15" s="475" customFormat="1">
      <c r="B170" s="528"/>
      <c r="D170" s="526"/>
      <c r="N170" s="291"/>
      <c r="O170" s="291"/>
    </row>
    <row r="171" spans="2:15" s="475" customFormat="1">
      <c r="B171" s="528"/>
      <c r="D171" s="526"/>
      <c r="N171" s="291"/>
      <c r="O171" s="291"/>
    </row>
    <row r="172" spans="2:15" s="475" customFormat="1">
      <c r="B172" s="528"/>
      <c r="D172" s="526"/>
      <c r="N172" s="291"/>
      <c r="O172" s="291"/>
    </row>
    <row r="173" spans="2:15" s="475" customFormat="1">
      <c r="B173" s="528"/>
      <c r="D173" s="526"/>
      <c r="N173" s="291"/>
      <c r="O173" s="291"/>
    </row>
    <row r="174" spans="2:15" s="475" customFormat="1">
      <c r="B174" s="528"/>
      <c r="D174" s="526"/>
      <c r="N174" s="291"/>
      <c r="O174" s="291"/>
    </row>
    <row r="175" spans="2:15" s="475" customFormat="1">
      <c r="B175" s="528"/>
      <c r="D175" s="526"/>
      <c r="N175" s="291"/>
      <c r="O175" s="291"/>
    </row>
    <row r="176" spans="2:15" s="475" customFormat="1">
      <c r="B176" s="528"/>
      <c r="D176" s="526"/>
      <c r="N176" s="291"/>
      <c r="O176" s="291"/>
    </row>
    <row r="177" spans="2:15" s="475" customFormat="1">
      <c r="B177" s="528"/>
      <c r="D177" s="526"/>
      <c r="N177" s="291"/>
      <c r="O177" s="291"/>
    </row>
    <row r="178" spans="2:15" s="475" customFormat="1">
      <c r="B178" s="528"/>
      <c r="D178" s="526"/>
      <c r="N178" s="291"/>
      <c r="O178" s="291"/>
    </row>
    <row r="179" spans="2:15" s="475" customFormat="1">
      <c r="B179" s="528"/>
      <c r="D179" s="526"/>
      <c r="N179" s="291"/>
      <c r="O179" s="291"/>
    </row>
    <row r="180" spans="2:15" s="475" customFormat="1">
      <c r="B180" s="528"/>
      <c r="D180" s="526"/>
      <c r="N180" s="291"/>
      <c r="O180" s="291"/>
    </row>
    <row r="181" spans="2:15" s="475" customFormat="1">
      <c r="B181" s="528"/>
      <c r="D181" s="526"/>
      <c r="N181" s="291"/>
      <c r="O181" s="291"/>
    </row>
    <row r="182" spans="2:15" s="475" customFormat="1">
      <c r="B182" s="528"/>
      <c r="D182" s="526"/>
      <c r="N182" s="291"/>
      <c r="O182" s="291"/>
    </row>
    <row r="183" spans="2:15" s="475" customFormat="1">
      <c r="B183" s="528"/>
      <c r="D183" s="526"/>
      <c r="N183" s="291"/>
      <c r="O183" s="291"/>
    </row>
    <row r="184" spans="2:15" s="475" customFormat="1">
      <c r="B184" s="528"/>
      <c r="D184" s="526"/>
      <c r="N184" s="291"/>
      <c r="O184" s="291"/>
    </row>
    <row r="185" spans="2:15" s="475" customFormat="1">
      <c r="B185" s="528"/>
      <c r="D185" s="526"/>
      <c r="N185" s="291"/>
      <c r="O185" s="291"/>
    </row>
    <row r="186" spans="2:15" s="475" customFormat="1">
      <c r="B186" s="528"/>
      <c r="D186" s="526"/>
      <c r="N186" s="291"/>
      <c r="O186" s="291"/>
    </row>
    <row r="187" spans="2:15" s="475" customFormat="1">
      <c r="B187" s="528"/>
      <c r="D187" s="526"/>
      <c r="N187" s="291"/>
      <c r="O187" s="291"/>
    </row>
    <row r="188" spans="2:15" s="475" customFormat="1">
      <c r="B188" s="528"/>
      <c r="D188" s="526"/>
      <c r="N188" s="291"/>
      <c r="O188" s="291"/>
    </row>
    <row r="189" spans="2:15" s="475" customFormat="1">
      <c r="B189" s="528"/>
      <c r="D189" s="526"/>
      <c r="N189" s="291"/>
      <c r="O189" s="291"/>
    </row>
    <row r="190" spans="2:15" s="475" customFormat="1">
      <c r="B190" s="528"/>
      <c r="D190" s="526"/>
      <c r="N190" s="291"/>
      <c r="O190" s="291"/>
    </row>
    <row r="191" spans="2:15" s="475" customFormat="1">
      <c r="B191" s="528"/>
      <c r="D191" s="526"/>
      <c r="N191" s="291"/>
      <c r="O191" s="291"/>
    </row>
    <row r="192" spans="2:15" s="475" customFormat="1">
      <c r="B192" s="528"/>
      <c r="D192" s="526"/>
      <c r="N192" s="291"/>
      <c r="O192" s="291"/>
    </row>
    <row r="193" spans="2:15" s="475" customFormat="1">
      <c r="B193" s="528"/>
      <c r="D193" s="526"/>
      <c r="N193" s="291"/>
      <c r="O193" s="291"/>
    </row>
    <row r="194" spans="2:15" s="475" customFormat="1">
      <c r="B194" s="528"/>
      <c r="D194" s="526"/>
      <c r="N194" s="291"/>
      <c r="O194" s="291"/>
    </row>
    <row r="195" spans="2:15" s="475" customFormat="1">
      <c r="B195" s="528"/>
      <c r="D195" s="526"/>
      <c r="N195" s="291"/>
      <c r="O195" s="291"/>
    </row>
    <row r="196" spans="2:15" s="475" customFormat="1">
      <c r="B196" s="528"/>
      <c r="D196" s="526"/>
      <c r="N196" s="291"/>
      <c r="O196" s="291"/>
    </row>
    <row r="197" spans="2:15" s="475" customFormat="1">
      <c r="B197" s="528"/>
      <c r="D197" s="526"/>
      <c r="N197" s="291"/>
      <c r="O197" s="291"/>
    </row>
    <row r="198" spans="2:15" s="475" customFormat="1">
      <c r="B198" s="528"/>
      <c r="D198" s="526"/>
      <c r="N198" s="291"/>
      <c r="O198" s="291"/>
    </row>
    <row r="199" spans="2:15" s="475" customFormat="1">
      <c r="B199" s="528"/>
      <c r="D199" s="526"/>
      <c r="N199" s="291"/>
      <c r="O199" s="291"/>
    </row>
    <row r="200" spans="2:15" s="475" customFormat="1">
      <c r="B200" s="528"/>
      <c r="D200" s="526"/>
      <c r="N200" s="291"/>
      <c r="O200" s="291"/>
    </row>
    <row r="201" spans="2:15" s="475" customFormat="1">
      <c r="B201" s="528"/>
      <c r="D201" s="526"/>
      <c r="N201" s="291"/>
      <c r="O201" s="291"/>
    </row>
    <row r="202" spans="2:15" s="475" customFormat="1">
      <c r="B202" s="528"/>
      <c r="D202" s="526"/>
      <c r="N202" s="291"/>
      <c r="O202" s="291"/>
    </row>
    <row r="203" spans="2:15" s="475" customFormat="1">
      <c r="B203" s="528"/>
      <c r="D203" s="526"/>
      <c r="N203" s="291"/>
      <c r="O203" s="291"/>
    </row>
    <row r="204" spans="2:15" s="475" customFormat="1">
      <c r="B204" s="528"/>
      <c r="D204" s="526"/>
      <c r="N204" s="291"/>
      <c r="O204" s="291"/>
    </row>
    <row r="205" spans="2:15" s="475" customFormat="1">
      <c r="B205" s="528"/>
      <c r="D205" s="526"/>
      <c r="N205" s="291"/>
      <c r="O205" s="291"/>
    </row>
    <row r="206" spans="2:15" s="475" customFormat="1">
      <c r="B206" s="528"/>
      <c r="D206" s="526"/>
      <c r="N206" s="291"/>
      <c r="O206" s="291"/>
    </row>
    <row r="207" spans="2:15" s="475" customFormat="1">
      <c r="B207" s="528"/>
      <c r="D207" s="526"/>
      <c r="N207" s="291"/>
      <c r="O207" s="291"/>
    </row>
    <row r="208" spans="2:15" s="475" customFormat="1">
      <c r="B208" s="528"/>
      <c r="D208" s="526"/>
      <c r="N208" s="291"/>
      <c r="O208" s="291"/>
    </row>
    <row r="209" spans="2:15" s="475" customFormat="1">
      <c r="B209" s="528"/>
      <c r="D209" s="526"/>
      <c r="N209" s="291"/>
      <c r="O209" s="291"/>
    </row>
    <row r="210" spans="2:15" s="475" customFormat="1">
      <c r="B210" s="528"/>
      <c r="D210" s="526"/>
      <c r="N210" s="291"/>
      <c r="O210" s="291"/>
    </row>
    <row r="211" spans="2:15" s="475" customFormat="1">
      <c r="B211" s="528"/>
      <c r="D211" s="526"/>
      <c r="N211" s="291"/>
      <c r="O211" s="291"/>
    </row>
    <row r="212" spans="2:15" s="475" customFormat="1">
      <c r="B212" s="528"/>
      <c r="D212" s="526"/>
      <c r="N212" s="291"/>
      <c r="O212" s="291"/>
    </row>
    <row r="213" spans="2:15" s="475" customFormat="1">
      <c r="B213" s="528"/>
      <c r="D213" s="526"/>
      <c r="N213" s="291"/>
      <c r="O213" s="291"/>
    </row>
    <row r="214" spans="2:15" s="475" customFormat="1">
      <c r="B214" s="528"/>
      <c r="D214" s="526"/>
      <c r="N214" s="291"/>
      <c r="O214" s="291"/>
    </row>
    <row r="215" spans="2:15" s="475" customFormat="1">
      <c r="B215" s="528"/>
      <c r="D215" s="526"/>
      <c r="N215" s="291"/>
      <c r="O215" s="291"/>
    </row>
    <row r="216" spans="2:15" s="475" customFormat="1">
      <c r="B216" s="528"/>
      <c r="D216" s="526"/>
      <c r="N216" s="291"/>
      <c r="O216" s="291"/>
    </row>
    <row r="217" spans="2:15" s="475" customFormat="1">
      <c r="B217" s="528"/>
      <c r="D217" s="526"/>
      <c r="N217" s="291"/>
      <c r="O217" s="291"/>
    </row>
    <row r="218" spans="2:15" s="475" customFormat="1">
      <c r="B218" s="528"/>
      <c r="D218" s="526"/>
      <c r="N218" s="291"/>
      <c r="O218" s="291"/>
    </row>
    <row r="219" spans="2:15" s="475" customFormat="1">
      <c r="B219" s="528"/>
      <c r="D219" s="526"/>
      <c r="N219" s="291"/>
      <c r="O219" s="291"/>
    </row>
    <row r="220" spans="2:15" s="475" customFormat="1">
      <c r="B220" s="528"/>
      <c r="D220" s="526"/>
      <c r="N220" s="291"/>
      <c r="O220" s="291"/>
    </row>
    <row r="221" spans="2:15" s="475" customFormat="1">
      <c r="B221" s="528"/>
      <c r="D221" s="526"/>
      <c r="N221" s="291"/>
      <c r="O221" s="291"/>
    </row>
    <row r="222" spans="2:15" s="475" customFormat="1">
      <c r="B222" s="528"/>
      <c r="D222" s="526"/>
      <c r="N222" s="291"/>
      <c r="O222" s="291"/>
    </row>
    <row r="223" spans="2:15" s="475" customFormat="1">
      <c r="B223" s="528"/>
      <c r="D223" s="526"/>
      <c r="N223" s="291"/>
      <c r="O223" s="291"/>
    </row>
    <row r="224" spans="2:15" s="475" customFormat="1">
      <c r="B224" s="528"/>
      <c r="D224" s="526"/>
      <c r="N224" s="291"/>
      <c r="O224" s="291"/>
    </row>
    <row r="225" spans="2:15" s="475" customFormat="1">
      <c r="B225" s="528"/>
      <c r="D225" s="526"/>
      <c r="N225" s="291"/>
      <c r="O225" s="291"/>
    </row>
    <row r="226" spans="2:15" s="475" customFormat="1">
      <c r="B226" s="528"/>
      <c r="D226" s="526"/>
      <c r="N226" s="291"/>
      <c r="O226" s="291"/>
    </row>
    <row r="227" spans="2:15" s="475" customFormat="1">
      <c r="B227" s="528"/>
      <c r="D227" s="526"/>
      <c r="N227" s="291"/>
      <c r="O227" s="291"/>
    </row>
    <row r="228" spans="2:15" s="475" customFormat="1">
      <c r="B228" s="528"/>
      <c r="D228" s="526"/>
      <c r="N228" s="291"/>
      <c r="O228" s="291"/>
    </row>
    <row r="229" spans="2:15" s="475" customFormat="1">
      <c r="B229" s="528"/>
      <c r="D229" s="526"/>
      <c r="N229" s="291"/>
      <c r="O229" s="291"/>
    </row>
    <row r="230" spans="2:15" s="475" customFormat="1">
      <c r="B230" s="528"/>
      <c r="D230" s="526"/>
      <c r="N230" s="291"/>
      <c r="O230" s="291"/>
    </row>
    <row r="231" spans="2:15" s="475" customFormat="1">
      <c r="B231" s="528"/>
      <c r="D231" s="526"/>
      <c r="N231" s="291"/>
      <c r="O231" s="291"/>
    </row>
    <row r="232" spans="2:15" s="475" customFormat="1">
      <c r="B232" s="528"/>
      <c r="D232" s="526"/>
      <c r="N232" s="291"/>
      <c r="O232" s="291"/>
    </row>
    <row r="233" spans="2:15" s="475" customFormat="1">
      <c r="B233" s="528"/>
      <c r="D233" s="526"/>
      <c r="N233" s="291"/>
      <c r="O233" s="291"/>
    </row>
    <row r="234" spans="2:15" s="475" customFormat="1">
      <c r="B234" s="528"/>
      <c r="D234" s="526"/>
      <c r="N234" s="291"/>
      <c r="O234" s="291"/>
    </row>
    <row r="235" spans="2:15" s="475" customFormat="1">
      <c r="B235" s="528"/>
      <c r="D235" s="526"/>
      <c r="N235" s="291"/>
      <c r="O235" s="291"/>
    </row>
    <row r="236" spans="2:15" s="475" customFormat="1">
      <c r="B236" s="528"/>
      <c r="D236" s="526"/>
      <c r="N236" s="291"/>
      <c r="O236" s="291"/>
    </row>
    <row r="237" spans="2:15" s="475" customFormat="1">
      <c r="B237" s="528"/>
      <c r="D237" s="526"/>
      <c r="N237" s="291"/>
      <c r="O237" s="291"/>
    </row>
    <row r="238" spans="2:15" s="475" customFormat="1">
      <c r="B238" s="528"/>
      <c r="D238" s="526"/>
      <c r="N238" s="291"/>
      <c r="O238" s="291"/>
    </row>
    <row r="239" spans="2:15" s="475" customFormat="1">
      <c r="B239" s="528"/>
      <c r="D239" s="526"/>
      <c r="N239" s="291"/>
      <c r="O239" s="291"/>
    </row>
    <row r="240" spans="2:15" s="475" customFormat="1">
      <c r="B240" s="528"/>
      <c r="D240" s="526"/>
      <c r="N240" s="291"/>
      <c r="O240" s="291"/>
    </row>
    <row r="241" spans="2:15" s="475" customFormat="1">
      <c r="B241" s="528"/>
      <c r="D241" s="526"/>
      <c r="N241" s="291"/>
      <c r="O241" s="291"/>
    </row>
    <row r="242" spans="2:15" s="475" customFormat="1">
      <c r="B242" s="528"/>
      <c r="D242" s="526"/>
      <c r="N242" s="291"/>
      <c r="O242" s="291"/>
    </row>
    <row r="243" spans="2:15" s="475" customFormat="1">
      <c r="B243" s="528"/>
      <c r="D243" s="526"/>
      <c r="N243" s="291"/>
      <c r="O243" s="291"/>
    </row>
    <row r="244" spans="2:15" s="475" customFormat="1">
      <c r="B244" s="528"/>
      <c r="D244" s="526"/>
      <c r="N244" s="291"/>
      <c r="O244" s="291"/>
    </row>
    <row r="245" spans="2:15" s="475" customFormat="1">
      <c r="B245" s="528"/>
      <c r="D245" s="526"/>
      <c r="N245" s="291"/>
      <c r="O245" s="291"/>
    </row>
    <row r="246" spans="2:15" s="475" customFormat="1">
      <c r="B246" s="528"/>
      <c r="D246" s="526"/>
      <c r="N246" s="291"/>
      <c r="O246" s="291"/>
    </row>
    <row r="247" spans="2:15" s="475" customFormat="1">
      <c r="B247" s="528"/>
      <c r="D247" s="526"/>
      <c r="N247" s="291"/>
      <c r="O247" s="291"/>
    </row>
    <row r="248" spans="2:15" s="475" customFormat="1">
      <c r="B248" s="528"/>
      <c r="D248" s="526"/>
      <c r="N248" s="291"/>
      <c r="O248" s="291"/>
    </row>
    <row r="249" spans="2:15" s="475" customFormat="1">
      <c r="B249" s="528"/>
      <c r="D249" s="526"/>
      <c r="N249" s="291"/>
      <c r="O249" s="291"/>
    </row>
    <row r="250" spans="2:15" s="475" customFormat="1">
      <c r="B250" s="528"/>
      <c r="D250" s="526"/>
      <c r="N250" s="291"/>
      <c r="O250" s="291"/>
    </row>
    <row r="251" spans="2:15" s="475" customFormat="1">
      <c r="B251" s="528"/>
      <c r="D251" s="526"/>
      <c r="N251" s="291"/>
      <c r="O251" s="291"/>
    </row>
    <row r="252" spans="2:15" s="475" customFormat="1">
      <c r="B252" s="528"/>
      <c r="D252" s="526"/>
      <c r="N252" s="291"/>
      <c r="O252" s="291"/>
    </row>
    <row r="253" spans="2:15" s="475" customFormat="1">
      <c r="B253" s="528"/>
      <c r="D253" s="526"/>
      <c r="N253" s="291"/>
      <c r="O253" s="291"/>
    </row>
    <row r="254" spans="2:15" s="475" customFormat="1">
      <c r="B254" s="528"/>
      <c r="D254" s="526"/>
      <c r="N254" s="291"/>
      <c r="O254" s="291"/>
    </row>
    <row r="255" spans="2:15" s="475" customFormat="1">
      <c r="B255" s="528"/>
      <c r="D255" s="526"/>
      <c r="N255" s="291"/>
      <c r="O255" s="291"/>
    </row>
    <row r="256" spans="2:15" s="475" customFormat="1">
      <c r="B256" s="528"/>
      <c r="D256" s="526"/>
      <c r="N256" s="291"/>
      <c r="O256" s="291"/>
    </row>
    <row r="257" spans="2:15" s="475" customFormat="1">
      <c r="B257" s="528"/>
      <c r="D257" s="526"/>
      <c r="N257" s="291"/>
      <c r="O257" s="291"/>
    </row>
    <row r="258" spans="2:15" s="475" customFormat="1">
      <c r="B258" s="528"/>
      <c r="D258" s="526"/>
      <c r="N258" s="291"/>
      <c r="O258" s="291"/>
    </row>
    <row r="259" spans="2:15" s="475" customFormat="1">
      <c r="B259" s="528"/>
      <c r="D259" s="526"/>
      <c r="N259" s="291"/>
      <c r="O259" s="291"/>
    </row>
    <row r="260" spans="2:15" s="475" customFormat="1">
      <c r="B260" s="528"/>
      <c r="D260" s="526"/>
      <c r="N260" s="291"/>
      <c r="O260" s="291"/>
    </row>
    <row r="261" spans="2:15" s="475" customFormat="1">
      <c r="B261" s="528"/>
      <c r="D261" s="526"/>
      <c r="N261" s="291"/>
      <c r="O261" s="291"/>
    </row>
    <row r="262" spans="2:15" s="475" customFormat="1">
      <c r="B262" s="528"/>
      <c r="D262" s="526"/>
      <c r="N262" s="291"/>
      <c r="O262" s="291"/>
    </row>
    <row r="263" spans="2:15" s="475" customFormat="1">
      <c r="B263" s="528"/>
      <c r="D263" s="526"/>
      <c r="N263" s="291"/>
      <c r="O263" s="291"/>
    </row>
    <row r="264" spans="2:15" s="475" customFormat="1">
      <c r="B264" s="528"/>
      <c r="D264" s="526"/>
      <c r="N264" s="291"/>
      <c r="O264" s="291"/>
    </row>
    <row r="265" spans="2:15" s="475" customFormat="1">
      <c r="B265" s="528"/>
      <c r="D265" s="526"/>
      <c r="N265" s="291"/>
      <c r="O265" s="291"/>
    </row>
    <row r="266" spans="2:15" s="475" customFormat="1">
      <c r="B266" s="528"/>
      <c r="D266" s="526"/>
      <c r="N266" s="291"/>
      <c r="O266" s="291"/>
    </row>
    <row r="267" spans="2:15" s="475" customFormat="1">
      <c r="B267" s="528"/>
      <c r="D267" s="526"/>
      <c r="N267" s="291"/>
      <c r="O267" s="291"/>
    </row>
    <row r="268" spans="2:15" s="475" customFormat="1">
      <c r="B268" s="528"/>
      <c r="D268" s="526"/>
      <c r="N268" s="291"/>
      <c r="O268" s="291"/>
    </row>
    <row r="269" spans="2:15" s="475" customFormat="1">
      <c r="B269" s="528"/>
      <c r="D269" s="526"/>
      <c r="N269" s="291"/>
      <c r="O269" s="291"/>
    </row>
    <row r="270" spans="2:15" s="475" customFormat="1">
      <c r="B270" s="528"/>
      <c r="D270" s="526"/>
      <c r="N270" s="291"/>
      <c r="O270" s="291"/>
    </row>
    <row r="271" spans="2:15" s="475" customFormat="1">
      <c r="B271" s="528"/>
      <c r="D271" s="526"/>
      <c r="N271" s="291"/>
      <c r="O271" s="291"/>
    </row>
    <row r="272" spans="2:15" s="475" customFormat="1">
      <c r="B272" s="528"/>
      <c r="D272" s="526"/>
      <c r="N272" s="291"/>
      <c r="O272" s="291"/>
    </row>
    <row r="273" spans="2:15" s="475" customFormat="1">
      <c r="B273" s="528"/>
      <c r="D273" s="526"/>
      <c r="N273" s="291"/>
      <c r="O273" s="291"/>
    </row>
    <row r="274" spans="2:15" s="475" customFormat="1">
      <c r="B274" s="528"/>
      <c r="D274" s="526"/>
      <c r="N274" s="291"/>
      <c r="O274" s="291"/>
    </row>
    <row r="275" spans="2:15" s="475" customFormat="1">
      <c r="B275" s="528"/>
      <c r="D275" s="526"/>
      <c r="N275" s="291"/>
      <c r="O275" s="291"/>
    </row>
    <row r="276" spans="2:15" s="475" customFormat="1">
      <c r="B276" s="528"/>
      <c r="D276" s="526"/>
      <c r="N276" s="291"/>
      <c r="O276" s="291"/>
    </row>
    <row r="277" spans="2:15" s="475" customFormat="1">
      <c r="B277" s="528"/>
      <c r="D277" s="526"/>
      <c r="N277" s="291"/>
      <c r="O277" s="291"/>
    </row>
    <row r="278" spans="2:15" s="475" customFormat="1">
      <c r="B278" s="528"/>
      <c r="D278" s="526"/>
      <c r="N278" s="291"/>
      <c r="O278" s="291"/>
    </row>
    <row r="279" spans="2:15" s="475" customFormat="1">
      <c r="B279" s="528"/>
      <c r="D279" s="526"/>
      <c r="N279" s="291"/>
      <c r="O279" s="291"/>
    </row>
    <row r="280" spans="2:15" s="475" customFormat="1">
      <c r="B280" s="528"/>
      <c r="D280" s="526"/>
      <c r="N280" s="291"/>
      <c r="O280" s="291"/>
    </row>
    <row r="281" spans="2:15" s="475" customFormat="1">
      <c r="B281" s="528"/>
      <c r="D281" s="526"/>
      <c r="N281" s="291"/>
      <c r="O281" s="291"/>
    </row>
    <row r="282" spans="2:15" s="475" customFormat="1">
      <c r="B282" s="528"/>
      <c r="D282" s="526"/>
      <c r="N282" s="291"/>
      <c r="O282" s="291"/>
    </row>
    <row r="283" spans="2:15" s="475" customFormat="1">
      <c r="B283" s="528"/>
      <c r="D283" s="526"/>
      <c r="N283" s="291"/>
      <c r="O283" s="291"/>
    </row>
    <row r="284" spans="2:15" s="475" customFormat="1">
      <c r="B284" s="528"/>
      <c r="D284" s="526"/>
      <c r="N284" s="291"/>
      <c r="O284" s="291"/>
    </row>
    <row r="285" spans="2:15" s="475" customFormat="1">
      <c r="B285" s="528"/>
      <c r="D285" s="526"/>
      <c r="N285" s="291"/>
      <c r="O285" s="291"/>
    </row>
    <row r="286" spans="2:15" s="475" customFormat="1">
      <c r="B286" s="528"/>
      <c r="D286" s="526"/>
      <c r="N286" s="291"/>
      <c r="O286" s="291"/>
    </row>
    <row r="287" spans="2:15" s="475" customFormat="1">
      <c r="B287" s="528"/>
      <c r="D287" s="526"/>
      <c r="N287" s="291"/>
      <c r="O287" s="291"/>
    </row>
    <row r="288" spans="2:15" s="475" customFormat="1">
      <c r="B288" s="528"/>
      <c r="D288" s="526"/>
      <c r="N288" s="291"/>
      <c r="O288" s="291"/>
    </row>
    <row r="289" spans="2:15" s="475" customFormat="1">
      <c r="B289" s="528"/>
      <c r="D289" s="526"/>
      <c r="N289" s="291"/>
      <c r="O289" s="291"/>
    </row>
    <row r="290" spans="2:15" s="475" customFormat="1">
      <c r="B290" s="528"/>
      <c r="D290" s="526"/>
      <c r="N290" s="291"/>
      <c r="O290" s="291"/>
    </row>
    <row r="291" spans="2:15" s="475" customFormat="1">
      <c r="B291" s="528"/>
      <c r="D291" s="526"/>
      <c r="N291" s="291"/>
      <c r="O291" s="291"/>
    </row>
    <row r="292" spans="2:15" s="475" customFormat="1">
      <c r="B292" s="528"/>
      <c r="D292" s="526"/>
      <c r="N292" s="291"/>
      <c r="O292" s="291"/>
    </row>
    <row r="293" spans="2:15" s="475" customFormat="1">
      <c r="B293" s="528"/>
      <c r="D293" s="526"/>
      <c r="N293" s="291"/>
      <c r="O293" s="291"/>
    </row>
    <row r="294" spans="2:15" s="475" customFormat="1">
      <c r="B294" s="528"/>
      <c r="D294" s="526"/>
      <c r="N294" s="291"/>
      <c r="O294" s="291"/>
    </row>
    <row r="295" spans="2:15" s="475" customFormat="1">
      <c r="B295" s="528"/>
      <c r="D295" s="526"/>
      <c r="N295" s="291"/>
      <c r="O295" s="291"/>
    </row>
    <row r="296" spans="2:15" s="475" customFormat="1">
      <c r="B296" s="528"/>
      <c r="D296" s="526"/>
      <c r="N296" s="291"/>
      <c r="O296" s="291"/>
    </row>
    <row r="297" spans="2:15" s="475" customFormat="1">
      <c r="B297" s="528"/>
      <c r="D297" s="526"/>
      <c r="N297" s="291"/>
      <c r="O297" s="291"/>
    </row>
    <row r="298" spans="2:15" s="475" customFormat="1">
      <c r="B298" s="528"/>
      <c r="D298" s="526"/>
      <c r="N298" s="291"/>
      <c r="O298" s="291"/>
    </row>
    <row r="299" spans="2:15" s="475" customFormat="1">
      <c r="B299" s="528"/>
      <c r="D299" s="526"/>
      <c r="N299" s="291"/>
      <c r="O299" s="291"/>
    </row>
    <row r="300" spans="2:15" s="475" customFormat="1">
      <c r="B300" s="528"/>
      <c r="D300" s="526"/>
      <c r="N300" s="291"/>
      <c r="O300" s="291"/>
    </row>
    <row r="301" spans="2:15" s="475" customFormat="1">
      <c r="B301" s="528"/>
      <c r="D301" s="526"/>
      <c r="N301" s="291"/>
      <c r="O301" s="291"/>
    </row>
    <row r="302" spans="2:15" s="475" customFormat="1">
      <c r="B302" s="528"/>
      <c r="D302" s="526"/>
      <c r="N302" s="291"/>
      <c r="O302" s="291"/>
    </row>
    <row r="303" spans="2:15" s="475" customFormat="1">
      <c r="B303" s="528"/>
      <c r="D303" s="526"/>
      <c r="N303" s="291"/>
      <c r="O303" s="291"/>
    </row>
    <row r="304" spans="2:15" s="475" customFormat="1">
      <c r="B304" s="528"/>
      <c r="D304" s="526"/>
      <c r="N304" s="291"/>
      <c r="O304" s="291"/>
    </row>
    <row r="305" spans="2:15" s="475" customFormat="1">
      <c r="B305" s="528"/>
      <c r="D305" s="526"/>
      <c r="N305" s="291"/>
      <c r="O305" s="291"/>
    </row>
    <row r="306" spans="2:15" s="475" customFormat="1">
      <c r="B306" s="528"/>
      <c r="D306" s="526"/>
      <c r="N306" s="291"/>
      <c r="O306" s="291"/>
    </row>
    <row r="307" spans="2:15" s="475" customFormat="1">
      <c r="B307" s="528"/>
      <c r="D307" s="526"/>
      <c r="N307" s="291"/>
      <c r="O307" s="291"/>
    </row>
    <row r="308" spans="2:15" s="475" customFormat="1">
      <c r="B308" s="528"/>
      <c r="D308" s="526"/>
      <c r="N308" s="291"/>
      <c r="O308" s="291"/>
    </row>
    <row r="309" spans="2:15" s="475" customFormat="1">
      <c r="B309" s="528"/>
      <c r="D309" s="526"/>
      <c r="N309" s="291"/>
      <c r="O309" s="291"/>
    </row>
    <row r="310" spans="2:15" s="475" customFormat="1">
      <c r="B310" s="528"/>
      <c r="D310" s="526"/>
      <c r="N310" s="291"/>
      <c r="O310" s="291"/>
    </row>
    <row r="311" spans="2:15" s="475" customFormat="1">
      <c r="B311" s="528"/>
      <c r="D311" s="526"/>
      <c r="N311" s="291"/>
      <c r="O311" s="291"/>
    </row>
    <row r="312" spans="2:15" s="475" customFormat="1">
      <c r="B312" s="528"/>
      <c r="D312" s="526"/>
      <c r="N312" s="291"/>
      <c r="O312" s="291"/>
    </row>
    <row r="313" spans="2:15" s="475" customFormat="1">
      <c r="B313" s="528"/>
      <c r="D313" s="526"/>
      <c r="N313" s="291"/>
      <c r="O313" s="291"/>
    </row>
    <row r="314" spans="2:15" s="475" customFormat="1">
      <c r="B314" s="528"/>
      <c r="D314" s="526"/>
      <c r="N314" s="291"/>
      <c r="O314" s="291"/>
    </row>
    <row r="315" spans="2:15" s="475" customFormat="1">
      <c r="B315" s="528"/>
      <c r="D315" s="526"/>
      <c r="N315" s="291"/>
      <c r="O315" s="291"/>
    </row>
    <row r="316" spans="2:15" s="475" customFormat="1">
      <c r="B316" s="528"/>
      <c r="D316" s="526"/>
      <c r="N316" s="291"/>
      <c r="O316" s="291"/>
    </row>
    <row r="317" spans="2:15" s="475" customFormat="1">
      <c r="B317" s="528"/>
      <c r="D317" s="526"/>
      <c r="N317" s="291"/>
      <c r="O317" s="291"/>
    </row>
    <row r="318" spans="2:15" s="475" customFormat="1">
      <c r="B318" s="528"/>
      <c r="D318" s="526"/>
      <c r="N318" s="291"/>
      <c r="O318" s="291"/>
    </row>
    <row r="319" spans="2:15" s="475" customFormat="1">
      <c r="B319" s="528"/>
      <c r="D319" s="526"/>
      <c r="N319" s="291"/>
      <c r="O319" s="291"/>
    </row>
    <row r="320" spans="2:15" s="475" customFormat="1">
      <c r="B320" s="528"/>
      <c r="D320" s="526"/>
      <c r="N320" s="291"/>
      <c r="O320" s="291"/>
    </row>
    <row r="321" spans="2:15" s="475" customFormat="1">
      <c r="B321" s="528"/>
      <c r="D321" s="526"/>
      <c r="N321" s="291"/>
      <c r="O321" s="291"/>
    </row>
    <row r="322" spans="2:15" s="475" customFormat="1">
      <c r="B322" s="528"/>
      <c r="D322" s="526"/>
      <c r="N322" s="291"/>
      <c r="O322" s="291"/>
    </row>
    <row r="323" spans="2:15" s="475" customFormat="1">
      <c r="B323" s="528"/>
      <c r="D323" s="526"/>
      <c r="N323" s="291"/>
      <c r="O323" s="291"/>
    </row>
    <row r="324" spans="2:15" s="475" customFormat="1">
      <c r="B324" s="528"/>
      <c r="D324" s="526"/>
      <c r="N324" s="291"/>
      <c r="O324" s="291"/>
    </row>
    <row r="325" spans="2:15" s="475" customFormat="1">
      <c r="B325" s="528"/>
      <c r="D325" s="526"/>
      <c r="N325" s="291"/>
      <c r="O325" s="291"/>
    </row>
    <row r="326" spans="2:15" s="475" customFormat="1">
      <c r="B326" s="528"/>
      <c r="D326" s="526"/>
      <c r="N326" s="291"/>
      <c r="O326" s="291"/>
    </row>
    <row r="327" spans="2:15" s="475" customFormat="1">
      <c r="B327" s="528"/>
      <c r="D327" s="526"/>
      <c r="N327" s="291"/>
      <c r="O327" s="291"/>
    </row>
    <row r="328" spans="2:15" s="475" customFormat="1">
      <c r="B328" s="528"/>
      <c r="D328" s="526"/>
      <c r="N328" s="291"/>
      <c r="O328" s="291"/>
    </row>
    <row r="329" spans="2:15" s="475" customFormat="1">
      <c r="B329" s="528"/>
      <c r="D329" s="526"/>
      <c r="N329" s="291"/>
      <c r="O329" s="291"/>
    </row>
    <row r="330" spans="2:15" s="475" customFormat="1">
      <c r="B330" s="528"/>
      <c r="D330" s="526"/>
      <c r="N330" s="291"/>
      <c r="O330" s="291"/>
    </row>
    <row r="331" spans="2:15" s="475" customFormat="1">
      <c r="B331" s="528"/>
      <c r="D331" s="526"/>
      <c r="N331" s="291"/>
      <c r="O331" s="291"/>
    </row>
    <row r="332" spans="2:15" s="475" customFormat="1">
      <c r="B332" s="528"/>
      <c r="D332" s="526"/>
      <c r="N332" s="291"/>
      <c r="O332" s="291"/>
    </row>
    <row r="333" spans="2:15" s="475" customFormat="1">
      <c r="B333" s="528"/>
      <c r="D333" s="526"/>
      <c r="N333" s="291"/>
      <c r="O333" s="291"/>
    </row>
    <row r="334" spans="2:15" s="475" customFormat="1">
      <c r="B334" s="528"/>
      <c r="D334" s="526"/>
      <c r="N334" s="291"/>
      <c r="O334" s="291"/>
    </row>
    <row r="335" spans="2:15" s="475" customFormat="1">
      <c r="B335" s="528"/>
      <c r="D335" s="526"/>
      <c r="N335" s="291"/>
      <c r="O335" s="291"/>
    </row>
    <row r="336" spans="2:15" s="475" customFormat="1">
      <c r="B336" s="528"/>
      <c r="D336" s="526"/>
      <c r="N336" s="291"/>
      <c r="O336" s="291"/>
    </row>
    <row r="337" spans="2:15" s="475" customFormat="1">
      <c r="B337" s="528"/>
      <c r="D337" s="526"/>
      <c r="N337" s="291"/>
      <c r="O337" s="291"/>
    </row>
    <row r="338" spans="2:15" s="475" customFormat="1">
      <c r="B338" s="528"/>
      <c r="D338" s="526"/>
      <c r="N338" s="291"/>
      <c r="O338" s="291"/>
    </row>
    <row r="339" spans="2:15" s="475" customFormat="1">
      <c r="B339" s="528"/>
      <c r="D339" s="526"/>
      <c r="N339" s="291"/>
      <c r="O339" s="291"/>
    </row>
    <row r="340" spans="2:15" s="475" customFormat="1">
      <c r="B340" s="528"/>
      <c r="D340" s="526"/>
      <c r="N340" s="291"/>
      <c r="O340" s="291"/>
    </row>
    <row r="341" spans="2:15" s="475" customFormat="1">
      <c r="B341" s="528"/>
      <c r="D341" s="526"/>
      <c r="N341" s="291"/>
      <c r="O341" s="291"/>
    </row>
    <row r="342" spans="2:15" s="475" customFormat="1">
      <c r="B342" s="528"/>
      <c r="D342" s="526"/>
      <c r="N342" s="291"/>
      <c r="O342" s="291"/>
    </row>
    <row r="343" spans="2:15" s="475" customFormat="1">
      <c r="B343" s="528"/>
      <c r="D343" s="526"/>
      <c r="N343" s="291"/>
      <c r="O343" s="291"/>
    </row>
    <row r="344" spans="2:15" s="475" customFormat="1">
      <c r="B344" s="528"/>
      <c r="D344" s="526"/>
      <c r="N344" s="291"/>
      <c r="O344" s="291"/>
    </row>
    <row r="345" spans="2:15" s="475" customFormat="1">
      <c r="B345" s="528"/>
      <c r="D345" s="526"/>
      <c r="N345" s="291"/>
      <c r="O345" s="291"/>
    </row>
    <row r="346" spans="2:15" s="475" customFormat="1">
      <c r="B346" s="528"/>
      <c r="D346" s="526"/>
      <c r="N346" s="291"/>
      <c r="O346" s="291"/>
    </row>
    <row r="347" spans="2:15" s="475" customFormat="1">
      <c r="B347" s="528"/>
      <c r="D347" s="526"/>
      <c r="N347" s="291"/>
      <c r="O347" s="291"/>
    </row>
  </sheetData>
  <mergeCells count="1">
    <mergeCell ref="A1:C1"/>
  </mergeCells>
  <conditionalFormatting sqref="A25:A297 C25:L297 B25:B347">
    <cfRule type="expression" dxfId="5" priority="7" stopIfTrue="1">
      <formula>ISNUMBER(SEARCH("Closed",$K25))</formula>
    </cfRule>
    <cfRule type="expression" dxfId="4" priority="8" stopIfTrue="1">
      <formula>IF($B25="Minor", TRUE, FALSE)</formula>
    </cfRule>
    <cfRule type="expression" dxfId="3" priority="9" stopIfTrue="1">
      <formula>IF(OR($B25="Major",$B25="Pre-Condition"), TRUE, FALSE)</formula>
    </cfRule>
  </conditionalFormatting>
  <conditionalFormatting sqref="B7:B8 A8 C8:L8 A9:L24">
    <cfRule type="expression" dxfId="2" priority="1" stopIfTrue="1">
      <formula>ISNUMBER(SEARCH("Closed",$K7))</formula>
    </cfRule>
    <cfRule type="expression" dxfId="1" priority="2" stopIfTrue="1">
      <formula>IF($B7="Minor", TRUE, FALSE)</formula>
    </cfRule>
    <cfRule type="expression" dxfId="0" priority="3" stopIfTrue="1">
      <formula>IF(OR($B7="Major",$B7="Pre-Condition"), TRUE, FALSE)</formula>
    </cfRule>
  </conditionalFormatting>
  <dataValidations count="1">
    <dataValidation type="list" allowBlank="1" showInputMessage="1" showErrorMessage="1" sqref="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WVJ983062:WVJ983387 B65542:B65544 IX65542:IX65544 ST65542:ST65544 ACP65542:ACP65544 AML65542:AML65544 AWH65542:AWH65544 BGD65542:BGD65544 BPZ65542:BPZ65544 BZV65542:BZV65544 CJR65542:CJR65544 CTN65542:CTN65544 DDJ65542:DDJ65544 DNF65542:DNF65544 DXB65542:DXB65544 EGX65542:EGX65544 EQT65542:EQT65544 FAP65542:FAP65544 FKL65542:FKL65544 FUH65542:FUH65544 GED65542:GED65544 GNZ65542:GNZ65544 GXV65542:GXV65544 HHR65542:HHR65544 HRN65542:HRN65544 IBJ65542:IBJ65544 ILF65542:ILF65544 IVB65542:IVB65544 JEX65542:JEX65544 JOT65542:JOT65544 JYP65542:JYP65544 KIL65542:KIL65544 KSH65542:KSH65544 LCD65542:LCD65544 LLZ65542:LLZ65544 LVV65542:LVV65544 MFR65542:MFR65544 MPN65542:MPN65544 MZJ65542:MZJ65544 NJF65542:NJF65544 NTB65542:NTB65544 OCX65542:OCX65544 OMT65542:OMT65544 OWP65542:OWP65544 PGL65542:PGL65544 PQH65542:PQH65544 QAD65542:QAD65544 QJZ65542:QJZ65544 QTV65542:QTV65544 RDR65542:RDR65544 RNN65542:RNN65544 RXJ65542:RXJ65544 SHF65542:SHF65544 SRB65542:SRB65544 TAX65542:TAX65544 TKT65542:TKT65544 TUP65542:TUP65544 UEL65542:UEL65544 UOH65542:UOH65544 UYD65542:UYD65544 VHZ65542:VHZ65544 VRV65542:VRV65544 WBR65542:WBR65544 WLN65542:WLN65544 WVJ65542:WVJ65544 B131078:B131080 IX131078:IX131080 ST131078:ST131080 ACP131078:ACP131080 AML131078:AML131080 AWH131078:AWH131080 BGD131078:BGD131080 BPZ131078:BPZ131080 BZV131078:BZV131080 CJR131078:CJR131080 CTN131078:CTN131080 DDJ131078:DDJ131080 DNF131078:DNF131080 DXB131078:DXB131080 EGX131078:EGX131080 EQT131078:EQT131080 FAP131078:FAP131080 FKL131078:FKL131080 FUH131078:FUH131080 GED131078:GED131080 GNZ131078:GNZ131080 GXV131078:GXV131080 HHR131078:HHR131080 HRN131078:HRN131080 IBJ131078:IBJ131080 ILF131078:ILF131080 IVB131078:IVB131080 JEX131078:JEX131080 JOT131078:JOT131080 JYP131078:JYP131080 KIL131078:KIL131080 KSH131078:KSH131080 LCD131078:LCD131080 LLZ131078:LLZ131080 LVV131078:LVV131080 MFR131078:MFR131080 MPN131078:MPN131080 MZJ131078:MZJ131080 NJF131078:NJF131080 NTB131078:NTB131080 OCX131078:OCX131080 OMT131078:OMT131080 OWP131078:OWP131080 PGL131078:PGL131080 PQH131078:PQH131080 QAD131078:QAD131080 QJZ131078:QJZ131080 QTV131078:QTV131080 RDR131078:RDR131080 RNN131078:RNN131080 RXJ131078:RXJ131080 SHF131078:SHF131080 SRB131078:SRB131080 TAX131078:TAX131080 TKT131078:TKT131080 TUP131078:TUP131080 UEL131078:UEL131080 UOH131078:UOH131080 UYD131078:UYD131080 VHZ131078:VHZ131080 VRV131078:VRV131080 WBR131078:WBR131080 WLN131078:WLN131080 WVJ131078:WVJ131080 B196614:B196616 IX196614:IX196616 ST196614:ST196616 ACP196614:ACP196616 AML196614:AML196616 AWH196614:AWH196616 BGD196614:BGD196616 BPZ196614:BPZ196616 BZV196614:BZV196616 CJR196614:CJR196616 CTN196614:CTN196616 DDJ196614:DDJ196616 DNF196614:DNF196616 DXB196614:DXB196616 EGX196614:EGX196616 EQT196614:EQT196616 FAP196614:FAP196616 FKL196614:FKL196616 FUH196614:FUH196616 GED196614:GED196616 GNZ196614:GNZ196616 GXV196614:GXV196616 HHR196614:HHR196616 HRN196614:HRN196616 IBJ196614:IBJ196616 ILF196614:ILF196616 IVB196614:IVB196616 JEX196614:JEX196616 JOT196614:JOT196616 JYP196614:JYP196616 KIL196614:KIL196616 KSH196614:KSH196616 LCD196614:LCD196616 LLZ196614:LLZ196616 LVV196614:LVV196616 MFR196614:MFR196616 MPN196614:MPN196616 MZJ196614:MZJ196616 NJF196614:NJF196616 NTB196614:NTB196616 OCX196614:OCX196616 OMT196614:OMT196616 OWP196614:OWP196616 PGL196614:PGL196616 PQH196614:PQH196616 QAD196614:QAD196616 QJZ196614:QJZ196616 QTV196614:QTV196616 RDR196614:RDR196616 RNN196614:RNN196616 RXJ196614:RXJ196616 SHF196614:SHF196616 SRB196614:SRB196616 TAX196614:TAX196616 TKT196614:TKT196616 TUP196614:TUP196616 UEL196614:UEL196616 UOH196614:UOH196616 UYD196614:UYD196616 VHZ196614:VHZ196616 VRV196614:VRV196616 WBR196614:WBR196616 WLN196614:WLN196616 WVJ196614:WVJ196616 B262150:B262152 IX262150:IX262152 ST262150:ST262152 ACP262150:ACP262152 AML262150:AML262152 AWH262150:AWH262152 BGD262150:BGD262152 BPZ262150:BPZ262152 BZV262150:BZV262152 CJR262150:CJR262152 CTN262150:CTN262152 DDJ262150:DDJ262152 DNF262150:DNF262152 DXB262150:DXB262152 EGX262150:EGX262152 EQT262150:EQT262152 FAP262150:FAP262152 FKL262150:FKL262152 FUH262150:FUH262152 GED262150:GED262152 GNZ262150:GNZ262152 GXV262150:GXV262152 HHR262150:HHR262152 HRN262150:HRN262152 IBJ262150:IBJ262152 ILF262150:ILF262152 IVB262150:IVB262152 JEX262150:JEX262152 JOT262150:JOT262152 JYP262150:JYP262152 KIL262150:KIL262152 KSH262150:KSH262152 LCD262150:LCD262152 LLZ262150:LLZ262152 LVV262150:LVV262152 MFR262150:MFR262152 MPN262150:MPN262152 MZJ262150:MZJ262152 NJF262150:NJF262152 NTB262150:NTB262152 OCX262150:OCX262152 OMT262150:OMT262152 OWP262150:OWP262152 PGL262150:PGL262152 PQH262150:PQH262152 QAD262150:QAD262152 QJZ262150:QJZ262152 QTV262150:QTV262152 RDR262150:RDR262152 RNN262150:RNN262152 RXJ262150:RXJ262152 SHF262150:SHF262152 SRB262150:SRB262152 TAX262150:TAX262152 TKT262150:TKT262152 TUP262150:TUP262152 UEL262150:UEL262152 UOH262150:UOH262152 UYD262150:UYD262152 VHZ262150:VHZ262152 VRV262150:VRV262152 WBR262150:WBR262152 WLN262150:WLN262152 WVJ262150:WVJ262152 B327686:B327688 IX327686:IX327688 ST327686:ST327688 ACP327686:ACP327688 AML327686:AML327688 AWH327686:AWH327688 BGD327686:BGD327688 BPZ327686:BPZ327688 BZV327686:BZV327688 CJR327686:CJR327688 CTN327686:CTN327688 DDJ327686:DDJ327688 DNF327686:DNF327688 DXB327686:DXB327688 EGX327686:EGX327688 EQT327686:EQT327688 FAP327686:FAP327688 FKL327686:FKL327688 FUH327686:FUH327688 GED327686:GED327688 GNZ327686:GNZ327688 GXV327686:GXV327688 HHR327686:HHR327688 HRN327686:HRN327688 IBJ327686:IBJ327688 ILF327686:ILF327688 IVB327686:IVB327688 JEX327686:JEX327688 JOT327686:JOT327688 JYP327686:JYP327688 KIL327686:KIL327688 KSH327686:KSH327688 LCD327686:LCD327688 LLZ327686:LLZ327688 LVV327686:LVV327688 MFR327686:MFR327688 MPN327686:MPN327688 MZJ327686:MZJ327688 NJF327686:NJF327688 NTB327686:NTB327688 OCX327686:OCX327688 OMT327686:OMT327688 OWP327686:OWP327688 PGL327686:PGL327688 PQH327686:PQH327688 QAD327686:QAD327688 QJZ327686:QJZ327688 QTV327686:QTV327688 RDR327686:RDR327688 RNN327686:RNN327688 RXJ327686:RXJ327688 SHF327686:SHF327688 SRB327686:SRB327688 TAX327686:TAX327688 TKT327686:TKT327688 TUP327686:TUP327688 UEL327686:UEL327688 UOH327686:UOH327688 UYD327686:UYD327688 VHZ327686:VHZ327688 VRV327686:VRV327688 WBR327686:WBR327688 WLN327686:WLN327688 WVJ327686:WVJ327688 B393222:B393224 IX393222:IX393224 ST393222:ST393224 ACP393222:ACP393224 AML393222:AML393224 AWH393222:AWH393224 BGD393222:BGD393224 BPZ393222:BPZ393224 BZV393222:BZV393224 CJR393222:CJR393224 CTN393222:CTN393224 DDJ393222:DDJ393224 DNF393222:DNF393224 DXB393222:DXB393224 EGX393222:EGX393224 EQT393222:EQT393224 FAP393222:FAP393224 FKL393222:FKL393224 FUH393222:FUH393224 GED393222:GED393224 GNZ393222:GNZ393224 GXV393222:GXV393224 HHR393222:HHR393224 HRN393222:HRN393224 IBJ393222:IBJ393224 ILF393222:ILF393224 IVB393222:IVB393224 JEX393222:JEX393224 JOT393222:JOT393224 JYP393222:JYP393224 KIL393222:KIL393224 KSH393222:KSH393224 LCD393222:LCD393224 LLZ393222:LLZ393224 LVV393222:LVV393224 MFR393222:MFR393224 MPN393222:MPN393224 MZJ393222:MZJ393224 NJF393222:NJF393224 NTB393222:NTB393224 OCX393222:OCX393224 OMT393222:OMT393224 OWP393222:OWP393224 PGL393222:PGL393224 PQH393222:PQH393224 QAD393222:QAD393224 QJZ393222:QJZ393224 QTV393222:QTV393224 RDR393222:RDR393224 RNN393222:RNN393224 RXJ393222:RXJ393224 SHF393222:SHF393224 SRB393222:SRB393224 TAX393222:TAX393224 TKT393222:TKT393224 TUP393222:TUP393224 UEL393222:UEL393224 UOH393222:UOH393224 UYD393222:UYD393224 VHZ393222:VHZ393224 VRV393222:VRV393224 WBR393222:WBR393224 WLN393222:WLN393224 WVJ393222:WVJ393224 B458758:B458760 IX458758:IX458760 ST458758:ST458760 ACP458758:ACP458760 AML458758:AML458760 AWH458758:AWH458760 BGD458758:BGD458760 BPZ458758:BPZ458760 BZV458758:BZV458760 CJR458758:CJR458760 CTN458758:CTN458760 DDJ458758:DDJ458760 DNF458758:DNF458760 DXB458758:DXB458760 EGX458758:EGX458760 EQT458758:EQT458760 FAP458758:FAP458760 FKL458758:FKL458760 FUH458758:FUH458760 GED458758:GED458760 GNZ458758:GNZ458760 GXV458758:GXV458760 HHR458758:HHR458760 HRN458758:HRN458760 IBJ458758:IBJ458760 ILF458758:ILF458760 IVB458758:IVB458760 JEX458758:JEX458760 JOT458758:JOT458760 JYP458758:JYP458760 KIL458758:KIL458760 KSH458758:KSH458760 LCD458758:LCD458760 LLZ458758:LLZ458760 LVV458758:LVV458760 MFR458758:MFR458760 MPN458758:MPN458760 MZJ458758:MZJ458760 NJF458758:NJF458760 NTB458758:NTB458760 OCX458758:OCX458760 OMT458758:OMT458760 OWP458758:OWP458760 PGL458758:PGL458760 PQH458758:PQH458760 QAD458758:QAD458760 QJZ458758:QJZ458760 QTV458758:QTV458760 RDR458758:RDR458760 RNN458758:RNN458760 RXJ458758:RXJ458760 SHF458758:SHF458760 SRB458758:SRB458760 TAX458758:TAX458760 TKT458758:TKT458760 TUP458758:TUP458760 UEL458758:UEL458760 UOH458758:UOH458760 UYD458758:UYD458760 VHZ458758:VHZ458760 VRV458758:VRV458760 WBR458758:WBR458760 WLN458758:WLN458760 WVJ458758:WVJ458760 B524294:B524296 IX524294:IX524296 ST524294:ST524296 ACP524294:ACP524296 AML524294:AML524296 AWH524294:AWH524296 BGD524294:BGD524296 BPZ524294:BPZ524296 BZV524294:BZV524296 CJR524294:CJR524296 CTN524294:CTN524296 DDJ524294:DDJ524296 DNF524294:DNF524296 DXB524294:DXB524296 EGX524294:EGX524296 EQT524294:EQT524296 FAP524294:FAP524296 FKL524294:FKL524296 FUH524294:FUH524296 GED524294:GED524296 GNZ524294:GNZ524296 GXV524294:GXV524296 HHR524294:HHR524296 HRN524294:HRN524296 IBJ524294:IBJ524296 ILF524294:ILF524296 IVB524294:IVB524296 JEX524294:JEX524296 JOT524294:JOT524296 JYP524294:JYP524296 KIL524294:KIL524296 KSH524294:KSH524296 LCD524294:LCD524296 LLZ524294:LLZ524296 LVV524294:LVV524296 MFR524294:MFR524296 MPN524294:MPN524296 MZJ524294:MZJ524296 NJF524294:NJF524296 NTB524294:NTB524296 OCX524294:OCX524296 OMT524294:OMT524296 OWP524294:OWP524296 PGL524294:PGL524296 PQH524294:PQH524296 QAD524294:QAD524296 QJZ524294:QJZ524296 QTV524294:QTV524296 RDR524294:RDR524296 RNN524294:RNN524296 RXJ524294:RXJ524296 SHF524294:SHF524296 SRB524294:SRB524296 TAX524294:TAX524296 TKT524294:TKT524296 TUP524294:TUP524296 UEL524294:UEL524296 UOH524294:UOH524296 UYD524294:UYD524296 VHZ524294:VHZ524296 VRV524294:VRV524296 WBR524294:WBR524296 WLN524294:WLN524296 WVJ524294:WVJ524296 B589830:B589832 IX589830:IX589832 ST589830:ST589832 ACP589830:ACP589832 AML589830:AML589832 AWH589830:AWH589832 BGD589830:BGD589832 BPZ589830:BPZ589832 BZV589830:BZV589832 CJR589830:CJR589832 CTN589830:CTN589832 DDJ589830:DDJ589832 DNF589830:DNF589832 DXB589830:DXB589832 EGX589830:EGX589832 EQT589830:EQT589832 FAP589830:FAP589832 FKL589830:FKL589832 FUH589830:FUH589832 GED589830:GED589832 GNZ589830:GNZ589832 GXV589830:GXV589832 HHR589830:HHR589832 HRN589830:HRN589832 IBJ589830:IBJ589832 ILF589830:ILF589832 IVB589830:IVB589832 JEX589830:JEX589832 JOT589830:JOT589832 JYP589830:JYP589832 KIL589830:KIL589832 KSH589830:KSH589832 LCD589830:LCD589832 LLZ589830:LLZ589832 LVV589830:LVV589832 MFR589830:MFR589832 MPN589830:MPN589832 MZJ589830:MZJ589832 NJF589830:NJF589832 NTB589830:NTB589832 OCX589830:OCX589832 OMT589830:OMT589832 OWP589830:OWP589832 PGL589830:PGL589832 PQH589830:PQH589832 QAD589830:QAD589832 QJZ589830:QJZ589832 QTV589830:QTV589832 RDR589830:RDR589832 RNN589830:RNN589832 RXJ589830:RXJ589832 SHF589830:SHF589832 SRB589830:SRB589832 TAX589830:TAX589832 TKT589830:TKT589832 TUP589830:TUP589832 UEL589830:UEL589832 UOH589830:UOH589832 UYD589830:UYD589832 VHZ589830:VHZ589832 VRV589830:VRV589832 WBR589830:WBR589832 WLN589830:WLN589832 WVJ589830:WVJ589832 B655366:B655368 IX655366:IX655368 ST655366:ST655368 ACP655366:ACP655368 AML655366:AML655368 AWH655366:AWH655368 BGD655366:BGD655368 BPZ655366:BPZ655368 BZV655366:BZV655368 CJR655366:CJR655368 CTN655366:CTN655368 DDJ655366:DDJ655368 DNF655366:DNF655368 DXB655366:DXB655368 EGX655366:EGX655368 EQT655366:EQT655368 FAP655366:FAP655368 FKL655366:FKL655368 FUH655366:FUH655368 GED655366:GED655368 GNZ655366:GNZ655368 GXV655366:GXV655368 HHR655366:HHR655368 HRN655366:HRN655368 IBJ655366:IBJ655368 ILF655366:ILF655368 IVB655366:IVB655368 JEX655366:JEX655368 JOT655366:JOT655368 JYP655366:JYP655368 KIL655366:KIL655368 KSH655366:KSH655368 LCD655366:LCD655368 LLZ655366:LLZ655368 LVV655366:LVV655368 MFR655366:MFR655368 MPN655366:MPN655368 MZJ655366:MZJ655368 NJF655366:NJF655368 NTB655366:NTB655368 OCX655366:OCX655368 OMT655366:OMT655368 OWP655366:OWP655368 PGL655366:PGL655368 PQH655366:PQH655368 QAD655366:QAD655368 QJZ655366:QJZ655368 QTV655366:QTV655368 RDR655366:RDR655368 RNN655366:RNN655368 RXJ655366:RXJ655368 SHF655366:SHF655368 SRB655366:SRB655368 TAX655366:TAX655368 TKT655366:TKT655368 TUP655366:TUP655368 UEL655366:UEL655368 UOH655366:UOH655368 UYD655366:UYD655368 VHZ655366:VHZ655368 VRV655366:VRV655368 WBR655366:WBR655368 WLN655366:WLN655368 WVJ655366:WVJ655368 B720902:B720904 IX720902:IX720904 ST720902:ST720904 ACP720902:ACP720904 AML720902:AML720904 AWH720902:AWH720904 BGD720902:BGD720904 BPZ720902:BPZ720904 BZV720902:BZV720904 CJR720902:CJR720904 CTN720902:CTN720904 DDJ720902:DDJ720904 DNF720902:DNF720904 DXB720902:DXB720904 EGX720902:EGX720904 EQT720902:EQT720904 FAP720902:FAP720904 FKL720902:FKL720904 FUH720902:FUH720904 GED720902:GED720904 GNZ720902:GNZ720904 GXV720902:GXV720904 HHR720902:HHR720904 HRN720902:HRN720904 IBJ720902:IBJ720904 ILF720902:ILF720904 IVB720902:IVB720904 JEX720902:JEX720904 JOT720902:JOT720904 JYP720902:JYP720904 KIL720902:KIL720904 KSH720902:KSH720904 LCD720902:LCD720904 LLZ720902:LLZ720904 LVV720902:LVV720904 MFR720902:MFR720904 MPN720902:MPN720904 MZJ720902:MZJ720904 NJF720902:NJF720904 NTB720902:NTB720904 OCX720902:OCX720904 OMT720902:OMT720904 OWP720902:OWP720904 PGL720902:PGL720904 PQH720902:PQH720904 QAD720902:QAD720904 QJZ720902:QJZ720904 QTV720902:QTV720904 RDR720902:RDR720904 RNN720902:RNN720904 RXJ720902:RXJ720904 SHF720902:SHF720904 SRB720902:SRB720904 TAX720902:TAX720904 TKT720902:TKT720904 TUP720902:TUP720904 UEL720902:UEL720904 UOH720902:UOH720904 UYD720902:UYD720904 VHZ720902:VHZ720904 VRV720902:VRV720904 WBR720902:WBR720904 WLN720902:WLN720904 WVJ720902:WVJ720904 B786438:B786440 IX786438:IX786440 ST786438:ST786440 ACP786438:ACP786440 AML786438:AML786440 AWH786438:AWH786440 BGD786438:BGD786440 BPZ786438:BPZ786440 BZV786438:BZV786440 CJR786438:CJR786440 CTN786438:CTN786440 DDJ786438:DDJ786440 DNF786438:DNF786440 DXB786438:DXB786440 EGX786438:EGX786440 EQT786438:EQT786440 FAP786438:FAP786440 FKL786438:FKL786440 FUH786438:FUH786440 GED786438:GED786440 GNZ786438:GNZ786440 GXV786438:GXV786440 HHR786438:HHR786440 HRN786438:HRN786440 IBJ786438:IBJ786440 ILF786438:ILF786440 IVB786438:IVB786440 JEX786438:JEX786440 JOT786438:JOT786440 JYP786438:JYP786440 KIL786438:KIL786440 KSH786438:KSH786440 LCD786438:LCD786440 LLZ786438:LLZ786440 LVV786438:LVV786440 MFR786438:MFR786440 MPN786438:MPN786440 MZJ786438:MZJ786440 NJF786438:NJF786440 NTB786438:NTB786440 OCX786438:OCX786440 OMT786438:OMT786440 OWP786438:OWP786440 PGL786438:PGL786440 PQH786438:PQH786440 QAD786438:QAD786440 QJZ786438:QJZ786440 QTV786438:QTV786440 RDR786438:RDR786440 RNN786438:RNN786440 RXJ786438:RXJ786440 SHF786438:SHF786440 SRB786438:SRB786440 TAX786438:TAX786440 TKT786438:TKT786440 TUP786438:TUP786440 UEL786438:UEL786440 UOH786438:UOH786440 UYD786438:UYD786440 VHZ786438:VHZ786440 VRV786438:VRV786440 WBR786438:WBR786440 WLN786438:WLN786440 WVJ786438:WVJ786440 B851974:B851976 IX851974:IX851976 ST851974:ST851976 ACP851974:ACP851976 AML851974:AML851976 AWH851974:AWH851976 BGD851974:BGD851976 BPZ851974:BPZ851976 BZV851974:BZV851976 CJR851974:CJR851976 CTN851974:CTN851976 DDJ851974:DDJ851976 DNF851974:DNF851976 DXB851974:DXB851976 EGX851974:EGX851976 EQT851974:EQT851976 FAP851974:FAP851976 FKL851974:FKL851976 FUH851974:FUH851976 GED851974:GED851976 GNZ851974:GNZ851976 GXV851974:GXV851976 HHR851974:HHR851976 HRN851974:HRN851976 IBJ851974:IBJ851976 ILF851974:ILF851976 IVB851974:IVB851976 JEX851974:JEX851976 JOT851974:JOT851976 JYP851974:JYP851976 KIL851974:KIL851976 KSH851974:KSH851976 LCD851974:LCD851976 LLZ851974:LLZ851976 LVV851974:LVV851976 MFR851974:MFR851976 MPN851974:MPN851976 MZJ851974:MZJ851976 NJF851974:NJF851976 NTB851974:NTB851976 OCX851974:OCX851976 OMT851974:OMT851976 OWP851974:OWP851976 PGL851974:PGL851976 PQH851974:PQH851976 QAD851974:QAD851976 QJZ851974:QJZ851976 QTV851974:QTV851976 RDR851974:RDR851976 RNN851974:RNN851976 RXJ851974:RXJ851976 SHF851974:SHF851976 SRB851974:SRB851976 TAX851974:TAX851976 TKT851974:TKT851976 TUP851974:TUP851976 UEL851974:UEL851976 UOH851974:UOH851976 UYD851974:UYD851976 VHZ851974:VHZ851976 VRV851974:VRV851976 WBR851974:WBR851976 WLN851974:WLN851976 WVJ851974:WVJ851976 B917510:B917512 IX917510:IX917512 ST917510:ST917512 ACP917510:ACP917512 AML917510:AML917512 AWH917510:AWH917512 BGD917510:BGD917512 BPZ917510:BPZ917512 BZV917510:BZV917512 CJR917510:CJR917512 CTN917510:CTN917512 DDJ917510:DDJ917512 DNF917510:DNF917512 DXB917510:DXB917512 EGX917510:EGX917512 EQT917510:EQT917512 FAP917510:FAP917512 FKL917510:FKL917512 FUH917510:FUH917512 GED917510:GED917512 GNZ917510:GNZ917512 GXV917510:GXV917512 HHR917510:HHR917512 HRN917510:HRN917512 IBJ917510:IBJ917512 ILF917510:ILF917512 IVB917510:IVB917512 JEX917510:JEX917512 JOT917510:JOT917512 JYP917510:JYP917512 KIL917510:KIL917512 KSH917510:KSH917512 LCD917510:LCD917512 LLZ917510:LLZ917512 LVV917510:LVV917512 MFR917510:MFR917512 MPN917510:MPN917512 MZJ917510:MZJ917512 NJF917510:NJF917512 NTB917510:NTB917512 OCX917510:OCX917512 OMT917510:OMT917512 OWP917510:OWP917512 PGL917510:PGL917512 PQH917510:PQH917512 QAD917510:QAD917512 QJZ917510:QJZ917512 QTV917510:QTV917512 RDR917510:RDR917512 RNN917510:RNN917512 RXJ917510:RXJ917512 SHF917510:SHF917512 SRB917510:SRB917512 TAX917510:TAX917512 TKT917510:TKT917512 TUP917510:TUP917512 UEL917510:UEL917512 UOH917510:UOH917512 UYD917510:UYD917512 VHZ917510:VHZ917512 VRV917510:VRV917512 WBR917510:WBR917512 WLN917510:WLN917512 WVJ917510:WVJ917512 B983046:B983048 IX983046:IX983048 ST983046:ST983048 ACP983046:ACP983048 AML983046:AML983048 AWH983046:AWH983048 BGD983046:BGD983048 BPZ983046:BPZ983048 BZV983046:BZV983048 CJR983046:CJR983048 CTN983046:CTN983048 DDJ983046:DDJ983048 DNF983046:DNF983048 DXB983046:DXB983048 EGX983046:EGX983048 EQT983046:EQT983048 FAP983046:FAP983048 FKL983046:FKL983048 FUH983046:FUH983048 GED983046:GED983048 GNZ983046:GNZ983048 GXV983046:GXV983048 HHR983046:HHR983048 HRN983046:HRN983048 IBJ983046:IBJ983048 ILF983046:ILF983048 IVB983046:IVB983048 JEX983046:JEX983048 JOT983046:JOT983048 JYP983046:JYP983048 KIL983046:KIL983048 KSH983046:KSH983048 LCD983046:LCD983048 LLZ983046:LLZ983048 LVV983046:LVV983048 MFR983046:MFR983048 MPN983046:MPN983048 MZJ983046:MZJ983048 NJF983046:NJF983048 NTB983046:NTB983048 OCX983046:OCX983048 OMT983046:OMT983048 OWP983046:OWP983048 PGL983046:PGL983048 PQH983046:PQH983048 QAD983046:QAD983048 QJZ983046:QJZ983048 QTV983046:QTV983048 RDR983046:RDR983048 RNN983046:RNN983048 RXJ983046:RXJ983048 SHF983046:SHF983048 SRB983046:SRB983048 TAX983046:TAX983048 TKT983046:TKT983048 TUP983046:TUP983048 UEL983046:UEL983048 UOH983046:UOH983048 UYD983046:UYD983048 VHZ983046:VHZ983048 VRV983046:VRV983048 WBR983046:WBR983048 WLN983046:WLN983048 WVJ983046:WVJ983048 B10:B12 IX10:IX12 ST10:ST12 ACP10:ACP12 AML10:AML12 AWH10:AWH12 BGD10:BGD12 BPZ10:BPZ12 BZV10:BZV12 CJR10:CJR12 CTN10:CTN12 DDJ10:DDJ12 DNF10:DNF12 DXB10:DXB12 EGX10:EGX12 EQT10:EQT12 FAP10:FAP12 FKL10:FKL12 FUH10:FUH12 GED10:GED12 GNZ10:GNZ12 GXV10:GXV12 HHR10:HHR12 HRN10:HRN12 IBJ10:IBJ12 ILF10:ILF12 IVB10:IVB12 JEX10:JEX12 JOT10:JOT12 JYP10:JYP12 KIL10:KIL12 KSH10:KSH12 LCD10:LCD12 LLZ10:LLZ12 LVV10:LVV12 MFR10:MFR12 MPN10:MPN12 MZJ10:MZJ12 NJF10:NJF12 NTB10:NTB12 OCX10:OCX12 OMT10:OMT12 OWP10:OWP12 PGL10:PGL12 PQH10:PQH12 QAD10:QAD12 QJZ10:QJZ12 QTV10:QTV12 RDR10:RDR12 RNN10:RNN12 RXJ10:RXJ12 SHF10:SHF12 SRB10:SRB12 TAX10:TAX12 TKT10:TKT12 TUP10:TUP12 UEL10:UEL12 UOH10:UOH12 UYD10:UYD12 VHZ10:VHZ12 VRV10:VRV12 WBR10:WBR12 WLN10:WLN12 WVJ10:WVJ12 B65546:B65548 IX65546:IX65548 ST65546:ST65548 ACP65546:ACP65548 AML65546:AML65548 AWH65546:AWH65548 BGD65546:BGD65548 BPZ65546:BPZ65548 BZV65546:BZV65548 CJR65546:CJR65548 CTN65546:CTN65548 DDJ65546:DDJ65548 DNF65546:DNF65548 DXB65546:DXB65548 EGX65546:EGX65548 EQT65546:EQT65548 FAP65546:FAP65548 FKL65546:FKL65548 FUH65546:FUH65548 GED65546:GED65548 GNZ65546:GNZ65548 GXV65546:GXV65548 HHR65546:HHR65548 HRN65546:HRN65548 IBJ65546:IBJ65548 ILF65546:ILF65548 IVB65546:IVB65548 JEX65546:JEX65548 JOT65546:JOT65548 JYP65546:JYP65548 KIL65546:KIL65548 KSH65546:KSH65548 LCD65546:LCD65548 LLZ65546:LLZ65548 LVV65546:LVV65548 MFR65546:MFR65548 MPN65546:MPN65548 MZJ65546:MZJ65548 NJF65546:NJF65548 NTB65546:NTB65548 OCX65546:OCX65548 OMT65546:OMT65548 OWP65546:OWP65548 PGL65546:PGL65548 PQH65546:PQH65548 QAD65546:QAD65548 QJZ65546:QJZ65548 QTV65546:QTV65548 RDR65546:RDR65548 RNN65546:RNN65548 RXJ65546:RXJ65548 SHF65546:SHF65548 SRB65546:SRB65548 TAX65546:TAX65548 TKT65546:TKT65548 TUP65546:TUP65548 UEL65546:UEL65548 UOH65546:UOH65548 UYD65546:UYD65548 VHZ65546:VHZ65548 VRV65546:VRV65548 WBR65546:WBR65548 WLN65546:WLN65548 WVJ65546:WVJ65548 B131082:B131084 IX131082:IX131084 ST131082:ST131084 ACP131082:ACP131084 AML131082:AML131084 AWH131082:AWH131084 BGD131082:BGD131084 BPZ131082:BPZ131084 BZV131082:BZV131084 CJR131082:CJR131084 CTN131082:CTN131084 DDJ131082:DDJ131084 DNF131082:DNF131084 DXB131082:DXB131084 EGX131082:EGX131084 EQT131082:EQT131084 FAP131082:FAP131084 FKL131082:FKL131084 FUH131082:FUH131084 GED131082:GED131084 GNZ131082:GNZ131084 GXV131082:GXV131084 HHR131082:HHR131084 HRN131082:HRN131084 IBJ131082:IBJ131084 ILF131082:ILF131084 IVB131082:IVB131084 JEX131082:JEX131084 JOT131082:JOT131084 JYP131082:JYP131084 KIL131082:KIL131084 KSH131082:KSH131084 LCD131082:LCD131084 LLZ131082:LLZ131084 LVV131082:LVV131084 MFR131082:MFR131084 MPN131082:MPN131084 MZJ131082:MZJ131084 NJF131082:NJF131084 NTB131082:NTB131084 OCX131082:OCX131084 OMT131082:OMT131084 OWP131082:OWP131084 PGL131082:PGL131084 PQH131082:PQH131084 QAD131082:QAD131084 QJZ131082:QJZ131084 QTV131082:QTV131084 RDR131082:RDR131084 RNN131082:RNN131084 RXJ131082:RXJ131084 SHF131082:SHF131084 SRB131082:SRB131084 TAX131082:TAX131084 TKT131082:TKT131084 TUP131082:TUP131084 UEL131082:UEL131084 UOH131082:UOH131084 UYD131082:UYD131084 VHZ131082:VHZ131084 VRV131082:VRV131084 WBR131082:WBR131084 WLN131082:WLN131084 WVJ131082:WVJ131084 B196618:B196620 IX196618:IX196620 ST196618:ST196620 ACP196618:ACP196620 AML196618:AML196620 AWH196618:AWH196620 BGD196618:BGD196620 BPZ196618:BPZ196620 BZV196618:BZV196620 CJR196618:CJR196620 CTN196618:CTN196620 DDJ196618:DDJ196620 DNF196618:DNF196620 DXB196618:DXB196620 EGX196618:EGX196620 EQT196618:EQT196620 FAP196618:FAP196620 FKL196618:FKL196620 FUH196618:FUH196620 GED196618:GED196620 GNZ196618:GNZ196620 GXV196618:GXV196620 HHR196618:HHR196620 HRN196618:HRN196620 IBJ196618:IBJ196620 ILF196618:ILF196620 IVB196618:IVB196620 JEX196618:JEX196620 JOT196618:JOT196620 JYP196618:JYP196620 KIL196618:KIL196620 KSH196618:KSH196620 LCD196618:LCD196620 LLZ196618:LLZ196620 LVV196618:LVV196620 MFR196618:MFR196620 MPN196618:MPN196620 MZJ196618:MZJ196620 NJF196618:NJF196620 NTB196618:NTB196620 OCX196618:OCX196620 OMT196618:OMT196620 OWP196618:OWP196620 PGL196618:PGL196620 PQH196618:PQH196620 QAD196618:QAD196620 QJZ196618:QJZ196620 QTV196618:QTV196620 RDR196618:RDR196620 RNN196618:RNN196620 RXJ196618:RXJ196620 SHF196618:SHF196620 SRB196618:SRB196620 TAX196618:TAX196620 TKT196618:TKT196620 TUP196618:TUP196620 UEL196618:UEL196620 UOH196618:UOH196620 UYD196618:UYD196620 VHZ196618:VHZ196620 VRV196618:VRV196620 WBR196618:WBR196620 WLN196618:WLN196620 WVJ196618:WVJ196620 B262154:B262156 IX262154:IX262156 ST262154:ST262156 ACP262154:ACP262156 AML262154:AML262156 AWH262154:AWH262156 BGD262154:BGD262156 BPZ262154:BPZ262156 BZV262154:BZV262156 CJR262154:CJR262156 CTN262154:CTN262156 DDJ262154:DDJ262156 DNF262154:DNF262156 DXB262154:DXB262156 EGX262154:EGX262156 EQT262154:EQT262156 FAP262154:FAP262156 FKL262154:FKL262156 FUH262154:FUH262156 GED262154:GED262156 GNZ262154:GNZ262156 GXV262154:GXV262156 HHR262154:HHR262156 HRN262154:HRN262156 IBJ262154:IBJ262156 ILF262154:ILF262156 IVB262154:IVB262156 JEX262154:JEX262156 JOT262154:JOT262156 JYP262154:JYP262156 KIL262154:KIL262156 KSH262154:KSH262156 LCD262154:LCD262156 LLZ262154:LLZ262156 LVV262154:LVV262156 MFR262154:MFR262156 MPN262154:MPN262156 MZJ262154:MZJ262156 NJF262154:NJF262156 NTB262154:NTB262156 OCX262154:OCX262156 OMT262154:OMT262156 OWP262154:OWP262156 PGL262154:PGL262156 PQH262154:PQH262156 QAD262154:QAD262156 QJZ262154:QJZ262156 QTV262154:QTV262156 RDR262154:RDR262156 RNN262154:RNN262156 RXJ262154:RXJ262156 SHF262154:SHF262156 SRB262154:SRB262156 TAX262154:TAX262156 TKT262154:TKT262156 TUP262154:TUP262156 UEL262154:UEL262156 UOH262154:UOH262156 UYD262154:UYD262156 VHZ262154:VHZ262156 VRV262154:VRV262156 WBR262154:WBR262156 WLN262154:WLN262156 WVJ262154:WVJ262156 B327690:B327692 IX327690:IX327692 ST327690:ST327692 ACP327690:ACP327692 AML327690:AML327692 AWH327690:AWH327692 BGD327690:BGD327692 BPZ327690:BPZ327692 BZV327690:BZV327692 CJR327690:CJR327692 CTN327690:CTN327692 DDJ327690:DDJ327692 DNF327690:DNF327692 DXB327690:DXB327692 EGX327690:EGX327692 EQT327690:EQT327692 FAP327690:FAP327692 FKL327690:FKL327692 FUH327690:FUH327692 GED327690:GED327692 GNZ327690:GNZ327692 GXV327690:GXV327692 HHR327690:HHR327692 HRN327690:HRN327692 IBJ327690:IBJ327692 ILF327690:ILF327692 IVB327690:IVB327692 JEX327690:JEX327692 JOT327690:JOT327692 JYP327690:JYP327692 KIL327690:KIL327692 KSH327690:KSH327692 LCD327690:LCD327692 LLZ327690:LLZ327692 LVV327690:LVV327692 MFR327690:MFR327692 MPN327690:MPN327692 MZJ327690:MZJ327692 NJF327690:NJF327692 NTB327690:NTB327692 OCX327690:OCX327692 OMT327690:OMT327692 OWP327690:OWP327692 PGL327690:PGL327692 PQH327690:PQH327692 QAD327690:QAD327692 QJZ327690:QJZ327692 QTV327690:QTV327692 RDR327690:RDR327692 RNN327690:RNN327692 RXJ327690:RXJ327692 SHF327690:SHF327692 SRB327690:SRB327692 TAX327690:TAX327692 TKT327690:TKT327692 TUP327690:TUP327692 UEL327690:UEL327692 UOH327690:UOH327692 UYD327690:UYD327692 VHZ327690:VHZ327692 VRV327690:VRV327692 WBR327690:WBR327692 WLN327690:WLN327692 WVJ327690:WVJ327692 B393226:B393228 IX393226:IX393228 ST393226:ST393228 ACP393226:ACP393228 AML393226:AML393228 AWH393226:AWH393228 BGD393226:BGD393228 BPZ393226:BPZ393228 BZV393226:BZV393228 CJR393226:CJR393228 CTN393226:CTN393228 DDJ393226:DDJ393228 DNF393226:DNF393228 DXB393226:DXB393228 EGX393226:EGX393228 EQT393226:EQT393228 FAP393226:FAP393228 FKL393226:FKL393228 FUH393226:FUH393228 GED393226:GED393228 GNZ393226:GNZ393228 GXV393226:GXV393228 HHR393226:HHR393228 HRN393226:HRN393228 IBJ393226:IBJ393228 ILF393226:ILF393228 IVB393226:IVB393228 JEX393226:JEX393228 JOT393226:JOT393228 JYP393226:JYP393228 KIL393226:KIL393228 KSH393226:KSH393228 LCD393226:LCD393228 LLZ393226:LLZ393228 LVV393226:LVV393228 MFR393226:MFR393228 MPN393226:MPN393228 MZJ393226:MZJ393228 NJF393226:NJF393228 NTB393226:NTB393228 OCX393226:OCX393228 OMT393226:OMT393228 OWP393226:OWP393228 PGL393226:PGL393228 PQH393226:PQH393228 QAD393226:QAD393228 QJZ393226:QJZ393228 QTV393226:QTV393228 RDR393226:RDR393228 RNN393226:RNN393228 RXJ393226:RXJ393228 SHF393226:SHF393228 SRB393226:SRB393228 TAX393226:TAX393228 TKT393226:TKT393228 TUP393226:TUP393228 UEL393226:UEL393228 UOH393226:UOH393228 UYD393226:UYD393228 VHZ393226:VHZ393228 VRV393226:VRV393228 WBR393226:WBR393228 WLN393226:WLN393228 WVJ393226:WVJ393228 B458762:B458764 IX458762:IX458764 ST458762:ST458764 ACP458762:ACP458764 AML458762:AML458764 AWH458762:AWH458764 BGD458762:BGD458764 BPZ458762:BPZ458764 BZV458762:BZV458764 CJR458762:CJR458764 CTN458762:CTN458764 DDJ458762:DDJ458764 DNF458762:DNF458764 DXB458762:DXB458764 EGX458762:EGX458764 EQT458762:EQT458764 FAP458762:FAP458764 FKL458762:FKL458764 FUH458762:FUH458764 GED458762:GED458764 GNZ458762:GNZ458764 GXV458762:GXV458764 HHR458762:HHR458764 HRN458762:HRN458764 IBJ458762:IBJ458764 ILF458762:ILF458764 IVB458762:IVB458764 JEX458762:JEX458764 JOT458762:JOT458764 JYP458762:JYP458764 KIL458762:KIL458764 KSH458762:KSH458764 LCD458762:LCD458764 LLZ458762:LLZ458764 LVV458762:LVV458764 MFR458762:MFR458764 MPN458762:MPN458764 MZJ458762:MZJ458764 NJF458762:NJF458764 NTB458762:NTB458764 OCX458762:OCX458764 OMT458762:OMT458764 OWP458762:OWP458764 PGL458762:PGL458764 PQH458762:PQH458764 QAD458762:QAD458764 QJZ458762:QJZ458764 QTV458762:QTV458764 RDR458762:RDR458764 RNN458762:RNN458764 RXJ458762:RXJ458764 SHF458762:SHF458764 SRB458762:SRB458764 TAX458762:TAX458764 TKT458762:TKT458764 TUP458762:TUP458764 UEL458762:UEL458764 UOH458762:UOH458764 UYD458762:UYD458764 VHZ458762:VHZ458764 VRV458762:VRV458764 WBR458762:WBR458764 WLN458762:WLN458764 WVJ458762:WVJ458764 B524298:B524300 IX524298:IX524300 ST524298:ST524300 ACP524298:ACP524300 AML524298:AML524300 AWH524298:AWH524300 BGD524298:BGD524300 BPZ524298:BPZ524300 BZV524298:BZV524300 CJR524298:CJR524300 CTN524298:CTN524300 DDJ524298:DDJ524300 DNF524298:DNF524300 DXB524298:DXB524300 EGX524298:EGX524300 EQT524298:EQT524300 FAP524298:FAP524300 FKL524298:FKL524300 FUH524298:FUH524300 GED524298:GED524300 GNZ524298:GNZ524300 GXV524298:GXV524300 HHR524298:HHR524300 HRN524298:HRN524300 IBJ524298:IBJ524300 ILF524298:ILF524300 IVB524298:IVB524300 JEX524298:JEX524300 JOT524298:JOT524300 JYP524298:JYP524300 KIL524298:KIL524300 KSH524298:KSH524300 LCD524298:LCD524300 LLZ524298:LLZ524300 LVV524298:LVV524300 MFR524298:MFR524300 MPN524298:MPN524300 MZJ524298:MZJ524300 NJF524298:NJF524300 NTB524298:NTB524300 OCX524298:OCX524300 OMT524298:OMT524300 OWP524298:OWP524300 PGL524298:PGL524300 PQH524298:PQH524300 QAD524298:QAD524300 QJZ524298:QJZ524300 QTV524298:QTV524300 RDR524298:RDR524300 RNN524298:RNN524300 RXJ524298:RXJ524300 SHF524298:SHF524300 SRB524298:SRB524300 TAX524298:TAX524300 TKT524298:TKT524300 TUP524298:TUP524300 UEL524298:UEL524300 UOH524298:UOH524300 UYD524298:UYD524300 VHZ524298:VHZ524300 VRV524298:VRV524300 WBR524298:WBR524300 WLN524298:WLN524300 WVJ524298:WVJ524300 B589834:B589836 IX589834:IX589836 ST589834:ST589836 ACP589834:ACP589836 AML589834:AML589836 AWH589834:AWH589836 BGD589834:BGD589836 BPZ589834:BPZ589836 BZV589834:BZV589836 CJR589834:CJR589836 CTN589834:CTN589836 DDJ589834:DDJ589836 DNF589834:DNF589836 DXB589834:DXB589836 EGX589834:EGX589836 EQT589834:EQT589836 FAP589834:FAP589836 FKL589834:FKL589836 FUH589834:FUH589836 GED589834:GED589836 GNZ589834:GNZ589836 GXV589834:GXV589836 HHR589834:HHR589836 HRN589834:HRN589836 IBJ589834:IBJ589836 ILF589834:ILF589836 IVB589834:IVB589836 JEX589834:JEX589836 JOT589834:JOT589836 JYP589834:JYP589836 KIL589834:KIL589836 KSH589834:KSH589836 LCD589834:LCD589836 LLZ589834:LLZ589836 LVV589834:LVV589836 MFR589834:MFR589836 MPN589834:MPN589836 MZJ589834:MZJ589836 NJF589834:NJF589836 NTB589834:NTB589836 OCX589834:OCX589836 OMT589834:OMT589836 OWP589834:OWP589836 PGL589834:PGL589836 PQH589834:PQH589836 QAD589834:QAD589836 QJZ589834:QJZ589836 QTV589834:QTV589836 RDR589834:RDR589836 RNN589834:RNN589836 RXJ589834:RXJ589836 SHF589834:SHF589836 SRB589834:SRB589836 TAX589834:TAX589836 TKT589834:TKT589836 TUP589834:TUP589836 UEL589834:UEL589836 UOH589834:UOH589836 UYD589834:UYD589836 VHZ589834:VHZ589836 VRV589834:VRV589836 WBR589834:WBR589836 WLN589834:WLN589836 WVJ589834:WVJ589836 B655370:B655372 IX655370:IX655372 ST655370:ST655372 ACP655370:ACP655372 AML655370:AML655372 AWH655370:AWH655372 BGD655370:BGD655372 BPZ655370:BPZ655372 BZV655370:BZV655372 CJR655370:CJR655372 CTN655370:CTN655372 DDJ655370:DDJ655372 DNF655370:DNF655372 DXB655370:DXB655372 EGX655370:EGX655372 EQT655370:EQT655372 FAP655370:FAP655372 FKL655370:FKL655372 FUH655370:FUH655372 GED655370:GED655372 GNZ655370:GNZ655372 GXV655370:GXV655372 HHR655370:HHR655372 HRN655370:HRN655372 IBJ655370:IBJ655372 ILF655370:ILF655372 IVB655370:IVB655372 JEX655370:JEX655372 JOT655370:JOT655372 JYP655370:JYP655372 KIL655370:KIL655372 KSH655370:KSH655372 LCD655370:LCD655372 LLZ655370:LLZ655372 LVV655370:LVV655372 MFR655370:MFR655372 MPN655370:MPN655372 MZJ655370:MZJ655372 NJF655370:NJF655372 NTB655370:NTB655372 OCX655370:OCX655372 OMT655370:OMT655372 OWP655370:OWP655372 PGL655370:PGL655372 PQH655370:PQH655372 QAD655370:QAD655372 QJZ655370:QJZ655372 QTV655370:QTV655372 RDR655370:RDR655372 RNN655370:RNN655372 RXJ655370:RXJ655372 SHF655370:SHF655372 SRB655370:SRB655372 TAX655370:TAX655372 TKT655370:TKT655372 TUP655370:TUP655372 UEL655370:UEL655372 UOH655370:UOH655372 UYD655370:UYD655372 VHZ655370:VHZ655372 VRV655370:VRV655372 WBR655370:WBR655372 WLN655370:WLN655372 WVJ655370:WVJ655372 B720906:B720908 IX720906:IX720908 ST720906:ST720908 ACP720906:ACP720908 AML720906:AML720908 AWH720906:AWH720908 BGD720906:BGD720908 BPZ720906:BPZ720908 BZV720906:BZV720908 CJR720906:CJR720908 CTN720906:CTN720908 DDJ720906:DDJ720908 DNF720906:DNF720908 DXB720906:DXB720908 EGX720906:EGX720908 EQT720906:EQT720908 FAP720906:FAP720908 FKL720906:FKL720908 FUH720906:FUH720908 GED720906:GED720908 GNZ720906:GNZ720908 GXV720906:GXV720908 HHR720906:HHR720908 HRN720906:HRN720908 IBJ720906:IBJ720908 ILF720906:ILF720908 IVB720906:IVB720908 JEX720906:JEX720908 JOT720906:JOT720908 JYP720906:JYP720908 KIL720906:KIL720908 KSH720906:KSH720908 LCD720906:LCD720908 LLZ720906:LLZ720908 LVV720906:LVV720908 MFR720906:MFR720908 MPN720906:MPN720908 MZJ720906:MZJ720908 NJF720906:NJF720908 NTB720906:NTB720908 OCX720906:OCX720908 OMT720906:OMT720908 OWP720906:OWP720908 PGL720906:PGL720908 PQH720906:PQH720908 QAD720906:QAD720908 QJZ720906:QJZ720908 QTV720906:QTV720908 RDR720906:RDR720908 RNN720906:RNN720908 RXJ720906:RXJ720908 SHF720906:SHF720908 SRB720906:SRB720908 TAX720906:TAX720908 TKT720906:TKT720908 TUP720906:TUP720908 UEL720906:UEL720908 UOH720906:UOH720908 UYD720906:UYD720908 VHZ720906:VHZ720908 VRV720906:VRV720908 WBR720906:WBR720908 WLN720906:WLN720908 WVJ720906:WVJ720908 B786442:B786444 IX786442:IX786444 ST786442:ST786444 ACP786442:ACP786444 AML786442:AML786444 AWH786442:AWH786444 BGD786442:BGD786444 BPZ786442:BPZ786444 BZV786442:BZV786444 CJR786442:CJR786444 CTN786442:CTN786444 DDJ786442:DDJ786444 DNF786442:DNF786444 DXB786442:DXB786444 EGX786442:EGX786444 EQT786442:EQT786444 FAP786442:FAP786444 FKL786442:FKL786444 FUH786442:FUH786444 GED786442:GED786444 GNZ786442:GNZ786444 GXV786442:GXV786444 HHR786442:HHR786444 HRN786442:HRN786444 IBJ786442:IBJ786444 ILF786442:ILF786444 IVB786442:IVB786444 JEX786442:JEX786444 JOT786442:JOT786444 JYP786442:JYP786444 KIL786442:KIL786444 KSH786442:KSH786444 LCD786442:LCD786444 LLZ786442:LLZ786444 LVV786442:LVV786444 MFR786442:MFR786444 MPN786442:MPN786444 MZJ786442:MZJ786444 NJF786442:NJF786444 NTB786442:NTB786444 OCX786442:OCX786444 OMT786442:OMT786444 OWP786442:OWP786444 PGL786442:PGL786444 PQH786442:PQH786444 QAD786442:QAD786444 QJZ786442:QJZ786444 QTV786442:QTV786444 RDR786442:RDR786444 RNN786442:RNN786444 RXJ786442:RXJ786444 SHF786442:SHF786444 SRB786442:SRB786444 TAX786442:TAX786444 TKT786442:TKT786444 TUP786442:TUP786444 UEL786442:UEL786444 UOH786442:UOH786444 UYD786442:UYD786444 VHZ786442:VHZ786444 VRV786442:VRV786444 WBR786442:WBR786444 WLN786442:WLN786444 WVJ786442:WVJ786444 B851978:B851980 IX851978:IX851980 ST851978:ST851980 ACP851978:ACP851980 AML851978:AML851980 AWH851978:AWH851980 BGD851978:BGD851980 BPZ851978:BPZ851980 BZV851978:BZV851980 CJR851978:CJR851980 CTN851978:CTN851980 DDJ851978:DDJ851980 DNF851978:DNF851980 DXB851978:DXB851980 EGX851978:EGX851980 EQT851978:EQT851980 FAP851978:FAP851980 FKL851978:FKL851980 FUH851978:FUH851980 GED851978:GED851980 GNZ851978:GNZ851980 GXV851978:GXV851980 HHR851978:HHR851980 HRN851978:HRN851980 IBJ851978:IBJ851980 ILF851978:ILF851980 IVB851978:IVB851980 JEX851978:JEX851980 JOT851978:JOT851980 JYP851978:JYP851980 KIL851978:KIL851980 KSH851978:KSH851980 LCD851978:LCD851980 LLZ851978:LLZ851980 LVV851978:LVV851980 MFR851978:MFR851980 MPN851978:MPN851980 MZJ851978:MZJ851980 NJF851978:NJF851980 NTB851978:NTB851980 OCX851978:OCX851980 OMT851978:OMT851980 OWP851978:OWP851980 PGL851978:PGL851980 PQH851978:PQH851980 QAD851978:QAD851980 QJZ851978:QJZ851980 QTV851978:QTV851980 RDR851978:RDR851980 RNN851978:RNN851980 RXJ851978:RXJ851980 SHF851978:SHF851980 SRB851978:SRB851980 TAX851978:TAX851980 TKT851978:TKT851980 TUP851978:TUP851980 UEL851978:UEL851980 UOH851978:UOH851980 UYD851978:UYD851980 VHZ851978:VHZ851980 VRV851978:VRV851980 WBR851978:WBR851980 WLN851978:WLN851980 WVJ851978:WVJ851980 B917514:B917516 IX917514:IX917516 ST917514:ST917516 ACP917514:ACP917516 AML917514:AML917516 AWH917514:AWH917516 BGD917514:BGD917516 BPZ917514:BPZ917516 BZV917514:BZV917516 CJR917514:CJR917516 CTN917514:CTN917516 DDJ917514:DDJ917516 DNF917514:DNF917516 DXB917514:DXB917516 EGX917514:EGX917516 EQT917514:EQT917516 FAP917514:FAP917516 FKL917514:FKL917516 FUH917514:FUH917516 GED917514:GED917516 GNZ917514:GNZ917516 GXV917514:GXV917516 HHR917514:HHR917516 HRN917514:HRN917516 IBJ917514:IBJ917516 ILF917514:ILF917516 IVB917514:IVB917516 JEX917514:JEX917516 JOT917514:JOT917516 JYP917514:JYP917516 KIL917514:KIL917516 KSH917514:KSH917516 LCD917514:LCD917516 LLZ917514:LLZ917516 LVV917514:LVV917516 MFR917514:MFR917516 MPN917514:MPN917516 MZJ917514:MZJ917516 NJF917514:NJF917516 NTB917514:NTB917516 OCX917514:OCX917516 OMT917514:OMT917516 OWP917514:OWP917516 PGL917514:PGL917516 PQH917514:PQH917516 QAD917514:QAD917516 QJZ917514:QJZ917516 QTV917514:QTV917516 RDR917514:RDR917516 RNN917514:RNN917516 RXJ917514:RXJ917516 SHF917514:SHF917516 SRB917514:SRB917516 TAX917514:TAX917516 TKT917514:TKT917516 TUP917514:TUP917516 UEL917514:UEL917516 UOH917514:UOH917516 UYD917514:UYD917516 VHZ917514:VHZ917516 VRV917514:VRV917516 WBR917514:WBR917516 WLN917514:WLN917516 WVJ917514:WVJ917516 B983050:B983052 IX983050:IX983052 ST983050:ST983052 ACP983050:ACP983052 AML983050:AML983052 AWH983050:AWH983052 BGD983050:BGD983052 BPZ983050:BPZ983052 BZV983050:BZV983052 CJR983050:CJR983052 CTN983050:CTN983052 DDJ983050:DDJ983052 DNF983050:DNF983052 DXB983050:DXB983052 EGX983050:EGX983052 EQT983050:EQT983052 FAP983050:FAP983052 FKL983050:FKL983052 FUH983050:FUH983052 GED983050:GED983052 GNZ983050:GNZ983052 GXV983050:GXV983052 HHR983050:HHR983052 HRN983050:HRN983052 IBJ983050:IBJ983052 ILF983050:ILF983052 IVB983050:IVB983052 JEX983050:JEX983052 JOT983050:JOT983052 JYP983050:JYP983052 KIL983050:KIL983052 KSH983050:KSH983052 LCD983050:LCD983052 LLZ983050:LLZ983052 LVV983050:LVV983052 MFR983050:MFR983052 MPN983050:MPN983052 MZJ983050:MZJ983052 NJF983050:NJF983052 NTB983050:NTB983052 OCX983050:OCX983052 OMT983050:OMT983052 OWP983050:OWP983052 PGL983050:PGL983052 PQH983050:PQH983052 QAD983050:QAD983052 QJZ983050:QJZ983052 QTV983050:QTV983052 RDR983050:RDR983052 RNN983050:RNN983052 RXJ983050:RXJ983052 SHF983050:SHF983052 SRB983050:SRB983052 TAX983050:TAX983052 TKT983050:TKT983052 TUP983050:TUP983052 UEL983050:UEL983052 UOH983050:UOH983052 UYD983050:UYD983052 VHZ983050:VHZ983052 VRV983050:VRV983052 WBR983050:WBR983052 WLN983050:WLN983052 WVJ983050:WVJ983052 B14:B16 IX14:IX16 ST14:ST16 ACP14:ACP16 AML14:AML16 AWH14:AWH16 BGD14:BGD16 BPZ14:BPZ16 BZV14:BZV16 CJR14:CJR16 CTN14:CTN16 DDJ14:DDJ16 DNF14:DNF16 DXB14:DXB16 EGX14:EGX16 EQT14:EQT16 FAP14:FAP16 FKL14:FKL16 FUH14:FUH16 GED14:GED16 GNZ14:GNZ16 GXV14:GXV16 HHR14:HHR16 HRN14:HRN16 IBJ14:IBJ16 ILF14:ILF16 IVB14:IVB16 JEX14:JEX16 JOT14:JOT16 JYP14:JYP16 KIL14:KIL16 KSH14:KSH16 LCD14:LCD16 LLZ14:LLZ16 LVV14:LVV16 MFR14:MFR16 MPN14:MPN16 MZJ14:MZJ16 NJF14:NJF16 NTB14:NTB16 OCX14:OCX16 OMT14:OMT16 OWP14:OWP16 PGL14:PGL16 PQH14:PQH16 QAD14:QAD16 QJZ14:QJZ16 QTV14:QTV16 RDR14:RDR16 RNN14:RNN16 RXJ14:RXJ16 SHF14:SHF16 SRB14:SRB16 TAX14:TAX16 TKT14:TKT16 TUP14:TUP16 UEL14:UEL16 UOH14:UOH16 UYD14:UYD16 VHZ14:VHZ16 VRV14:VRV16 WBR14:WBR16 WLN14:WLN16 WVJ14:WVJ16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WBR983054:WBR983056 WLN983054:WLN983056 WVJ983054:WVJ983056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B22:B347 IX22:IX347 ST22:ST347 ACP22:ACP347 AML22:AML347 AWH22:AWH347 BGD22:BGD347 BPZ22:BPZ347 BZV22:BZV347 CJR22:CJR347 CTN22:CTN347 DDJ22:DDJ347 DNF22:DNF347 DXB22:DXB347 EGX22:EGX347 EQT22:EQT347 FAP22:FAP347 FKL22:FKL347 FUH22:FUH347 GED22:GED347 GNZ22:GNZ347 GXV22:GXV347 HHR22:HHR347 HRN22:HRN347 IBJ22:IBJ347 ILF22:ILF347 IVB22:IVB347 JEX22:JEX347 JOT22:JOT347 JYP22:JYP347 KIL22:KIL347 KSH22:KSH347 LCD22:LCD347 LLZ22:LLZ347 LVV22:LVV347 MFR22:MFR347 MPN22:MPN347 MZJ22:MZJ347 NJF22:NJF347 NTB22:NTB347 OCX22:OCX347 OMT22:OMT347 OWP22:OWP347 PGL22:PGL347 PQH22:PQH347 QAD22:QAD347 QJZ22:QJZ347 QTV22:QTV347 RDR22:RDR347 RNN22:RNN347 RXJ22:RXJ347 SHF22:SHF347 SRB22:SRB347 TAX22:TAX347 TKT22:TKT347 TUP22:TUP347 UEL22:UEL347 UOH22:UOH347 UYD22:UYD347 VHZ22:VHZ347 VRV22:VRV347 WBR22:WBR347 WLN22:WLN347 WVJ22:WVJ347 B65558:B65883 IX65558:IX65883 ST65558:ST65883 ACP65558:ACP65883 AML65558:AML65883 AWH65558:AWH65883 BGD65558:BGD65883 BPZ65558:BPZ65883 BZV65558:BZV65883 CJR65558:CJR65883 CTN65558:CTN65883 DDJ65558:DDJ65883 DNF65558:DNF65883 DXB65558:DXB65883 EGX65558:EGX65883 EQT65558:EQT65883 FAP65558:FAP65883 FKL65558:FKL65883 FUH65558:FUH65883 GED65558:GED65883 GNZ65558:GNZ65883 GXV65558:GXV65883 HHR65558:HHR65883 HRN65558:HRN65883 IBJ65558:IBJ65883 ILF65558:ILF65883 IVB65558:IVB65883 JEX65558:JEX65883 JOT65558:JOT65883 JYP65558:JYP65883 KIL65558:KIL65883 KSH65558:KSH65883 LCD65558:LCD65883 LLZ65558:LLZ65883 LVV65558:LVV65883 MFR65558:MFR65883 MPN65558:MPN65883 MZJ65558:MZJ65883 NJF65558:NJF65883 NTB65558:NTB65883 OCX65558:OCX65883 OMT65558:OMT65883 OWP65558:OWP65883 PGL65558:PGL65883 PQH65558:PQH65883 QAD65558:QAD65883 QJZ65558:QJZ65883 QTV65558:QTV65883 RDR65558:RDR65883 RNN65558:RNN65883 RXJ65558:RXJ65883 SHF65558:SHF65883 SRB65558:SRB65883 TAX65558:TAX65883 TKT65558:TKT65883 TUP65558:TUP65883 UEL65558:UEL65883 UOH65558:UOH65883 UYD65558:UYD65883 VHZ65558:VHZ65883 VRV65558:VRV65883 WBR65558:WBR65883 WLN65558:WLN65883 WVJ65558:WVJ65883 B131094:B131419 IX131094:IX131419 ST131094:ST131419 ACP131094:ACP131419 AML131094:AML131419 AWH131094:AWH131419 BGD131094:BGD131419 BPZ131094:BPZ131419 BZV131094:BZV131419 CJR131094:CJR131419 CTN131094:CTN131419 DDJ131094:DDJ131419 DNF131094:DNF131419 DXB131094:DXB131419 EGX131094:EGX131419 EQT131094:EQT131419 FAP131094:FAP131419 FKL131094:FKL131419 FUH131094:FUH131419 GED131094:GED131419 GNZ131094:GNZ131419 GXV131094:GXV131419 HHR131094:HHR131419 HRN131094:HRN131419 IBJ131094:IBJ131419 ILF131094:ILF131419 IVB131094:IVB131419 JEX131094:JEX131419 JOT131094:JOT131419 JYP131094:JYP131419 KIL131094:KIL131419 KSH131094:KSH131419 LCD131094:LCD131419 LLZ131094:LLZ131419 LVV131094:LVV131419 MFR131094:MFR131419 MPN131094:MPN131419 MZJ131094:MZJ131419 NJF131094:NJF131419 NTB131094:NTB131419 OCX131094:OCX131419 OMT131094:OMT131419 OWP131094:OWP131419 PGL131094:PGL131419 PQH131094:PQH131419 QAD131094:QAD131419 QJZ131094:QJZ131419 QTV131094:QTV131419 RDR131094:RDR131419 RNN131094:RNN131419 RXJ131094:RXJ131419 SHF131094:SHF131419 SRB131094:SRB131419 TAX131094:TAX131419 TKT131094:TKT131419 TUP131094:TUP131419 UEL131094:UEL131419 UOH131094:UOH131419 UYD131094:UYD131419 VHZ131094:VHZ131419 VRV131094:VRV131419 WBR131094:WBR131419 WLN131094:WLN131419 WVJ131094:WVJ131419 B196630:B196955 IX196630:IX196955 ST196630:ST196955 ACP196630:ACP196955 AML196630:AML196955 AWH196630:AWH196955 BGD196630:BGD196955 BPZ196630:BPZ196955 BZV196630:BZV196955 CJR196630:CJR196955 CTN196630:CTN196955 DDJ196630:DDJ196955 DNF196630:DNF196955 DXB196630:DXB196955 EGX196630:EGX196955 EQT196630:EQT196955 FAP196630:FAP196955 FKL196630:FKL196955 FUH196630:FUH196955 GED196630:GED196955 GNZ196630:GNZ196955 GXV196630:GXV196955 HHR196630:HHR196955 HRN196630:HRN196955 IBJ196630:IBJ196955 ILF196630:ILF196955 IVB196630:IVB196955 JEX196630:JEX196955 JOT196630:JOT196955 JYP196630:JYP196955 KIL196630:KIL196955 KSH196630:KSH196955 LCD196630:LCD196955 LLZ196630:LLZ196955 LVV196630:LVV196955 MFR196630:MFR196955 MPN196630:MPN196955 MZJ196630:MZJ196955 NJF196630:NJF196955 NTB196630:NTB196955 OCX196630:OCX196955 OMT196630:OMT196955 OWP196630:OWP196955 PGL196630:PGL196955 PQH196630:PQH196955 QAD196630:QAD196955 QJZ196630:QJZ196955 QTV196630:QTV196955 RDR196630:RDR196955 RNN196630:RNN196955 RXJ196630:RXJ196955 SHF196630:SHF196955 SRB196630:SRB196955 TAX196630:TAX196955 TKT196630:TKT196955 TUP196630:TUP196955 UEL196630:UEL196955 UOH196630:UOH196955 UYD196630:UYD196955 VHZ196630:VHZ196955 VRV196630:VRV196955 WBR196630:WBR196955 WLN196630:WLN196955 WVJ196630:WVJ196955 B262166:B262491 IX262166:IX262491 ST262166:ST262491 ACP262166:ACP262491 AML262166:AML262491 AWH262166:AWH262491 BGD262166:BGD262491 BPZ262166:BPZ262491 BZV262166:BZV262491 CJR262166:CJR262491 CTN262166:CTN262491 DDJ262166:DDJ262491 DNF262166:DNF262491 DXB262166:DXB262491 EGX262166:EGX262491 EQT262166:EQT262491 FAP262166:FAP262491 FKL262166:FKL262491 FUH262166:FUH262491 GED262166:GED262491 GNZ262166:GNZ262491 GXV262166:GXV262491 HHR262166:HHR262491 HRN262166:HRN262491 IBJ262166:IBJ262491 ILF262166:ILF262491 IVB262166:IVB262491 JEX262166:JEX262491 JOT262166:JOT262491 JYP262166:JYP262491 KIL262166:KIL262491 KSH262166:KSH262491 LCD262166:LCD262491 LLZ262166:LLZ262491 LVV262166:LVV262491 MFR262166:MFR262491 MPN262166:MPN262491 MZJ262166:MZJ262491 NJF262166:NJF262491 NTB262166:NTB262491 OCX262166:OCX262491 OMT262166:OMT262491 OWP262166:OWP262491 PGL262166:PGL262491 PQH262166:PQH262491 QAD262166:QAD262491 QJZ262166:QJZ262491 QTV262166:QTV262491 RDR262166:RDR262491 RNN262166:RNN262491 RXJ262166:RXJ262491 SHF262166:SHF262491 SRB262166:SRB262491 TAX262166:TAX262491 TKT262166:TKT262491 TUP262166:TUP262491 UEL262166:UEL262491 UOH262166:UOH262491 UYD262166:UYD262491 VHZ262166:VHZ262491 VRV262166:VRV262491 WBR262166:WBR262491 WLN262166:WLN262491 WVJ262166:WVJ262491 B327702:B328027 IX327702:IX328027 ST327702:ST328027 ACP327702:ACP328027 AML327702:AML328027 AWH327702:AWH328027 BGD327702:BGD328027 BPZ327702:BPZ328027 BZV327702:BZV328027 CJR327702:CJR328027 CTN327702:CTN328027 DDJ327702:DDJ328027 DNF327702:DNF328027 DXB327702:DXB328027 EGX327702:EGX328027 EQT327702:EQT328027 FAP327702:FAP328027 FKL327702:FKL328027 FUH327702:FUH328027 GED327702:GED328027 GNZ327702:GNZ328027 GXV327702:GXV328027 HHR327702:HHR328027 HRN327702:HRN328027 IBJ327702:IBJ328027 ILF327702:ILF328027 IVB327702:IVB328027 JEX327702:JEX328027 JOT327702:JOT328027 JYP327702:JYP328027 KIL327702:KIL328027 KSH327702:KSH328027 LCD327702:LCD328027 LLZ327702:LLZ328027 LVV327702:LVV328027 MFR327702:MFR328027 MPN327702:MPN328027 MZJ327702:MZJ328027 NJF327702:NJF328027 NTB327702:NTB328027 OCX327702:OCX328027 OMT327702:OMT328027 OWP327702:OWP328027 PGL327702:PGL328027 PQH327702:PQH328027 QAD327702:QAD328027 QJZ327702:QJZ328027 QTV327702:QTV328027 RDR327702:RDR328027 RNN327702:RNN328027 RXJ327702:RXJ328027 SHF327702:SHF328027 SRB327702:SRB328027 TAX327702:TAX328027 TKT327702:TKT328027 TUP327702:TUP328027 UEL327702:UEL328027 UOH327702:UOH328027 UYD327702:UYD328027 VHZ327702:VHZ328027 VRV327702:VRV328027 WBR327702:WBR328027 WLN327702:WLN328027 WVJ327702:WVJ328027 B393238:B393563 IX393238:IX393563 ST393238:ST393563 ACP393238:ACP393563 AML393238:AML393563 AWH393238:AWH393563 BGD393238:BGD393563 BPZ393238:BPZ393563 BZV393238:BZV393563 CJR393238:CJR393563 CTN393238:CTN393563 DDJ393238:DDJ393563 DNF393238:DNF393563 DXB393238:DXB393563 EGX393238:EGX393563 EQT393238:EQT393563 FAP393238:FAP393563 FKL393238:FKL393563 FUH393238:FUH393563 GED393238:GED393563 GNZ393238:GNZ393563 GXV393238:GXV393563 HHR393238:HHR393563 HRN393238:HRN393563 IBJ393238:IBJ393563 ILF393238:ILF393563 IVB393238:IVB393563 JEX393238:JEX393563 JOT393238:JOT393563 JYP393238:JYP393563 KIL393238:KIL393563 KSH393238:KSH393563 LCD393238:LCD393563 LLZ393238:LLZ393563 LVV393238:LVV393563 MFR393238:MFR393563 MPN393238:MPN393563 MZJ393238:MZJ393563 NJF393238:NJF393563 NTB393238:NTB393563 OCX393238:OCX393563 OMT393238:OMT393563 OWP393238:OWP393563 PGL393238:PGL393563 PQH393238:PQH393563 QAD393238:QAD393563 QJZ393238:QJZ393563 QTV393238:QTV393563 RDR393238:RDR393563 RNN393238:RNN393563 RXJ393238:RXJ393563 SHF393238:SHF393563 SRB393238:SRB393563 TAX393238:TAX393563 TKT393238:TKT393563 TUP393238:TUP393563 UEL393238:UEL393563 UOH393238:UOH393563 UYD393238:UYD393563 VHZ393238:VHZ393563 VRV393238:VRV393563 WBR393238:WBR393563 WLN393238:WLN393563 WVJ393238:WVJ393563 B458774:B459099 IX458774:IX459099 ST458774:ST459099 ACP458774:ACP459099 AML458774:AML459099 AWH458774:AWH459099 BGD458774:BGD459099 BPZ458774:BPZ459099 BZV458774:BZV459099 CJR458774:CJR459099 CTN458774:CTN459099 DDJ458774:DDJ459099 DNF458774:DNF459099 DXB458774:DXB459099 EGX458774:EGX459099 EQT458774:EQT459099 FAP458774:FAP459099 FKL458774:FKL459099 FUH458774:FUH459099 GED458774:GED459099 GNZ458774:GNZ459099 GXV458774:GXV459099 HHR458774:HHR459099 HRN458774:HRN459099 IBJ458774:IBJ459099 ILF458774:ILF459099 IVB458774:IVB459099 JEX458774:JEX459099 JOT458774:JOT459099 JYP458774:JYP459099 KIL458774:KIL459099 KSH458774:KSH459099 LCD458774:LCD459099 LLZ458774:LLZ459099 LVV458774:LVV459099 MFR458774:MFR459099 MPN458774:MPN459099 MZJ458774:MZJ459099 NJF458774:NJF459099 NTB458774:NTB459099 OCX458774:OCX459099 OMT458774:OMT459099 OWP458774:OWP459099 PGL458774:PGL459099 PQH458774:PQH459099 QAD458774:QAD459099 QJZ458774:QJZ459099 QTV458774:QTV459099 RDR458774:RDR459099 RNN458774:RNN459099 RXJ458774:RXJ459099 SHF458774:SHF459099 SRB458774:SRB459099 TAX458774:TAX459099 TKT458774:TKT459099 TUP458774:TUP459099 UEL458774:UEL459099 UOH458774:UOH459099 UYD458774:UYD459099 VHZ458774:VHZ459099 VRV458774:VRV459099 WBR458774:WBR459099 WLN458774:WLN459099 WVJ458774:WVJ459099 B524310:B524635 IX524310:IX524635 ST524310:ST524635 ACP524310:ACP524635 AML524310:AML524635 AWH524310:AWH524635 BGD524310:BGD524635 BPZ524310:BPZ524635 BZV524310:BZV524635 CJR524310:CJR524635 CTN524310:CTN524635 DDJ524310:DDJ524635 DNF524310:DNF524635 DXB524310:DXB524635 EGX524310:EGX524635 EQT524310:EQT524635 FAP524310:FAP524635 FKL524310:FKL524635 FUH524310:FUH524635 GED524310:GED524635 GNZ524310:GNZ524635 GXV524310:GXV524635 HHR524310:HHR524635 HRN524310:HRN524635 IBJ524310:IBJ524635 ILF524310:ILF524635 IVB524310:IVB524635 JEX524310:JEX524635 JOT524310:JOT524635 JYP524310:JYP524635 KIL524310:KIL524635 KSH524310:KSH524635 LCD524310:LCD524635 LLZ524310:LLZ524635 LVV524310:LVV524635 MFR524310:MFR524635 MPN524310:MPN524635 MZJ524310:MZJ524635 NJF524310:NJF524635 NTB524310:NTB524635 OCX524310:OCX524635 OMT524310:OMT524635 OWP524310:OWP524635 PGL524310:PGL524635 PQH524310:PQH524635 QAD524310:QAD524635 QJZ524310:QJZ524635 QTV524310:QTV524635 RDR524310:RDR524635 RNN524310:RNN524635 RXJ524310:RXJ524635 SHF524310:SHF524635 SRB524310:SRB524635 TAX524310:TAX524635 TKT524310:TKT524635 TUP524310:TUP524635 UEL524310:UEL524635 UOH524310:UOH524635 UYD524310:UYD524635 VHZ524310:VHZ524635 VRV524310:VRV524635 WBR524310:WBR524635 WLN524310:WLN524635 WVJ524310:WVJ524635 B589846:B590171 IX589846:IX590171 ST589846:ST590171 ACP589846:ACP590171 AML589846:AML590171 AWH589846:AWH590171 BGD589846:BGD590171 BPZ589846:BPZ590171 BZV589846:BZV590171 CJR589846:CJR590171 CTN589846:CTN590171 DDJ589846:DDJ590171 DNF589846:DNF590171 DXB589846:DXB590171 EGX589846:EGX590171 EQT589846:EQT590171 FAP589846:FAP590171 FKL589846:FKL590171 FUH589846:FUH590171 GED589846:GED590171 GNZ589846:GNZ590171 GXV589846:GXV590171 HHR589846:HHR590171 HRN589846:HRN590171 IBJ589846:IBJ590171 ILF589846:ILF590171 IVB589846:IVB590171 JEX589846:JEX590171 JOT589846:JOT590171 JYP589846:JYP590171 KIL589846:KIL590171 KSH589846:KSH590171 LCD589846:LCD590171 LLZ589846:LLZ590171 LVV589846:LVV590171 MFR589846:MFR590171 MPN589846:MPN590171 MZJ589846:MZJ590171 NJF589846:NJF590171 NTB589846:NTB590171 OCX589846:OCX590171 OMT589846:OMT590171 OWP589846:OWP590171 PGL589846:PGL590171 PQH589846:PQH590171 QAD589846:QAD590171 QJZ589846:QJZ590171 QTV589846:QTV590171 RDR589846:RDR590171 RNN589846:RNN590171 RXJ589846:RXJ590171 SHF589846:SHF590171 SRB589846:SRB590171 TAX589846:TAX590171 TKT589846:TKT590171 TUP589846:TUP590171 UEL589846:UEL590171 UOH589846:UOH590171 UYD589846:UYD590171 VHZ589846:VHZ590171 VRV589846:VRV590171 WBR589846:WBR590171 WLN589846:WLN590171 WVJ589846:WVJ590171 B655382:B655707 IX655382:IX655707 ST655382:ST655707 ACP655382:ACP655707 AML655382:AML655707 AWH655382:AWH655707 BGD655382:BGD655707 BPZ655382:BPZ655707 BZV655382:BZV655707 CJR655382:CJR655707 CTN655382:CTN655707 DDJ655382:DDJ655707 DNF655382:DNF655707 DXB655382:DXB655707 EGX655382:EGX655707 EQT655382:EQT655707 FAP655382:FAP655707 FKL655382:FKL655707 FUH655382:FUH655707 GED655382:GED655707 GNZ655382:GNZ655707 GXV655382:GXV655707 HHR655382:HHR655707 HRN655382:HRN655707 IBJ655382:IBJ655707 ILF655382:ILF655707 IVB655382:IVB655707 JEX655382:JEX655707 JOT655382:JOT655707 JYP655382:JYP655707 KIL655382:KIL655707 KSH655382:KSH655707 LCD655382:LCD655707 LLZ655382:LLZ655707 LVV655382:LVV655707 MFR655382:MFR655707 MPN655382:MPN655707 MZJ655382:MZJ655707 NJF655382:NJF655707 NTB655382:NTB655707 OCX655382:OCX655707 OMT655382:OMT655707 OWP655382:OWP655707 PGL655382:PGL655707 PQH655382:PQH655707 QAD655382:QAD655707 QJZ655382:QJZ655707 QTV655382:QTV655707 RDR655382:RDR655707 RNN655382:RNN655707 RXJ655382:RXJ655707 SHF655382:SHF655707 SRB655382:SRB655707 TAX655382:TAX655707 TKT655382:TKT655707 TUP655382:TUP655707 UEL655382:UEL655707 UOH655382:UOH655707 UYD655382:UYD655707 VHZ655382:VHZ655707 VRV655382:VRV655707 WBR655382:WBR655707 WLN655382:WLN655707 WVJ655382:WVJ655707 B720918:B721243 IX720918:IX721243 ST720918:ST721243 ACP720918:ACP721243 AML720918:AML721243 AWH720918:AWH721243 BGD720918:BGD721243 BPZ720918:BPZ721243 BZV720918:BZV721243 CJR720918:CJR721243 CTN720918:CTN721243 DDJ720918:DDJ721243 DNF720918:DNF721243 DXB720918:DXB721243 EGX720918:EGX721243 EQT720918:EQT721243 FAP720918:FAP721243 FKL720918:FKL721243 FUH720918:FUH721243 GED720918:GED721243 GNZ720918:GNZ721243 GXV720918:GXV721243 HHR720918:HHR721243 HRN720918:HRN721243 IBJ720918:IBJ721243 ILF720918:ILF721243 IVB720918:IVB721243 JEX720918:JEX721243 JOT720918:JOT721243 JYP720918:JYP721243 KIL720918:KIL721243 KSH720918:KSH721243 LCD720918:LCD721243 LLZ720918:LLZ721243 LVV720918:LVV721243 MFR720918:MFR721243 MPN720918:MPN721243 MZJ720918:MZJ721243 NJF720918:NJF721243 NTB720918:NTB721243 OCX720918:OCX721243 OMT720918:OMT721243 OWP720918:OWP721243 PGL720918:PGL721243 PQH720918:PQH721243 QAD720918:QAD721243 QJZ720918:QJZ721243 QTV720918:QTV721243 RDR720918:RDR721243 RNN720918:RNN721243 RXJ720918:RXJ721243 SHF720918:SHF721243 SRB720918:SRB721243 TAX720918:TAX721243 TKT720918:TKT721243 TUP720918:TUP721243 UEL720918:UEL721243 UOH720918:UOH721243 UYD720918:UYD721243 VHZ720918:VHZ721243 VRV720918:VRV721243 WBR720918:WBR721243 WLN720918:WLN721243 WVJ720918:WVJ721243 B786454:B786779 IX786454:IX786779 ST786454:ST786779 ACP786454:ACP786779 AML786454:AML786779 AWH786454:AWH786779 BGD786454:BGD786779 BPZ786454:BPZ786779 BZV786454:BZV786779 CJR786454:CJR786779 CTN786454:CTN786779 DDJ786454:DDJ786779 DNF786454:DNF786779 DXB786454:DXB786779 EGX786454:EGX786779 EQT786454:EQT786779 FAP786454:FAP786779 FKL786454:FKL786779 FUH786454:FUH786779 GED786454:GED786779 GNZ786454:GNZ786779 GXV786454:GXV786779 HHR786454:HHR786779 HRN786454:HRN786779 IBJ786454:IBJ786779 ILF786454:ILF786779 IVB786454:IVB786779 JEX786454:JEX786779 JOT786454:JOT786779 JYP786454:JYP786779 KIL786454:KIL786779 KSH786454:KSH786779 LCD786454:LCD786779 LLZ786454:LLZ786779 LVV786454:LVV786779 MFR786454:MFR786779 MPN786454:MPN786779 MZJ786454:MZJ786779 NJF786454:NJF786779 NTB786454:NTB786779 OCX786454:OCX786779 OMT786454:OMT786779 OWP786454:OWP786779 PGL786454:PGL786779 PQH786454:PQH786779 QAD786454:QAD786779 QJZ786454:QJZ786779 QTV786454:QTV786779 RDR786454:RDR786779 RNN786454:RNN786779 RXJ786454:RXJ786779 SHF786454:SHF786779 SRB786454:SRB786779 TAX786454:TAX786779 TKT786454:TKT786779 TUP786454:TUP786779 UEL786454:UEL786779 UOH786454:UOH786779 UYD786454:UYD786779 VHZ786454:VHZ786779 VRV786454:VRV786779 WBR786454:WBR786779 WLN786454:WLN786779 WVJ786454:WVJ786779 B851990:B852315 IX851990:IX852315 ST851990:ST852315 ACP851990:ACP852315 AML851990:AML852315 AWH851990:AWH852315 BGD851990:BGD852315 BPZ851990:BPZ852315 BZV851990:BZV852315 CJR851990:CJR852315 CTN851990:CTN852315 DDJ851990:DDJ852315 DNF851990:DNF852315 DXB851990:DXB852315 EGX851990:EGX852315 EQT851990:EQT852315 FAP851990:FAP852315 FKL851990:FKL852315 FUH851990:FUH852315 GED851990:GED852315 GNZ851990:GNZ852315 GXV851990:GXV852315 HHR851990:HHR852315 HRN851990:HRN852315 IBJ851990:IBJ852315 ILF851990:ILF852315 IVB851990:IVB852315 JEX851990:JEX852315 JOT851990:JOT852315 JYP851990:JYP852315 KIL851990:KIL852315 KSH851990:KSH852315 LCD851990:LCD852315 LLZ851990:LLZ852315 LVV851990:LVV852315 MFR851990:MFR852315 MPN851990:MPN852315 MZJ851990:MZJ852315 NJF851990:NJF852315 NTB851990:NTB852315 OCX851990:OCX852315 OMT851990:OMT852315 OWP851990:OWP852315 PGL851990:PGL852315 PQH851990:PQH852315 QAD851990:QAD852315 QJZ851990:QJZ852315 QTV851990:QTV852315 RDR851990:RDR852315 RNN851990:RNN852315 RXJ851990:RXJ852315 SHF851990:SHF852315 SRB851990:SRB852315 TAX851990:TAX852315 TKT851990:TKT852315 TUP851990:TUP852315 UEL851990:UEL852315 UOH851990:UOH852315 UYD851990:UYD852315 VHZ851990:VHZ852315 VRV851990:VRV852315 WBR851990:WBR852315 WLN851990:WLN852315 WVJ851990:WVJ852315 B917526:B917851 IX917526:IX917851 ST917526:ST917851 ACP917526:ACP917851 AML917526:AML917851 AWH917526:AWH917851 BGD917526:BGD917851 BPZ917526:BPZ917851 BZV917526:BZV917851 CJR917526:CJR917851 CTN917526:CTN917851 DDJ917526:DDJ917851 DNF917526:DNF917851 DXB917526:DXB917851 EGX917526:EGX917851 EQT917526:EQT917851 FAP917526:FAP917851 FKL917526:FKL917851 FUH917526:FUH917851 GED917526:GED917851 GNZ917526:GNZ917851 GXV917526:GXV917851 HHR917526:HHR917851 HRN917526:HRN917851 IBJ917526:IBJ917851 ILF917526:ILF917851 IVB917526:IVB917851 JEX917526:JEX917851 JOT917526:JOT917851 JYP917526:JYP917851 KIL917526:KIL917851 KSH917526:KSH917851 LCD917526:LCD917851 LLZ917526:LLZ917851 LVV917526:LVV917851 MFR917526:MFR917851 MPN917526:MPN917851 MZJ917526:MZJ917851 NJF917526:NJF917851 NTB917526:NTB917851 OCX917526:OCX917851 OMT917526:OMT917851 OWP917526:OWP917851 PGL917526:PGL917851 PQH917526:PQH917851 QAD917526:QAD917851 QJZ917526:QJZ917851 QTV917526:QTV917851 RDR917526:RDR917851 RNN917526:RNN917851 RXJ917526:RXJ917851 SHF917526:SHF917851 SRB917526:SRB917851 TAX917526:TAX917851 TKT917526:TKT917851 TUP917526:TUP917851 UEL917526:UEL917851 UOH917526:UOH917851 UYD917526:UYD917851 VHZ917526:VHZ917851 VRV917526:VRV917851 WBR917526:WBR917851 WLN917526:WLN917851 WVJ917526:WVJ917851 B983062:B983387 IX983062:IX983387 ST983062:ST983387 ACP983062:ACP983387 AML983062:AML983387 AWH983062:AWH983387 BGD983062:BGD983387 BPZ983062:BPZ983387 BZV983062:BZV983387 CJR983062:CJR983387 CTN983062:CTN983387 DDJ983062:DDJ983387 DNF983062:DNF983387 DXB983062:DXB983387 EGX983062:EGX983387 EQT983062:EQT983387 FAP983062:FAP983387 FKL983062:FKL983387 FUH983062:FUH983387 GED983062:GED983387 GNZ983062:GNZ983387 GXV983062:GXV983387 HHR983062:HHR983387 HRN983062:HRN983387 IBJ983062:IBJ983387 ILF983062:ILF983387 IVB983062:IVB983387 JEX983062:JEX983387 JOT983062:JOT983387 JYP983062:JYP983387 KIL983062:KIL983387 KSH983062:KSH983387 LCD983062:LCD983387 LLZ983062:LLZ983387 LVV983062:LVV983387 MFR983062:MFR983387 MPN983062:MPN983387 MZJ983062:MZJ983387 NJF983062:NJF983387 NTB983062:NTB983387 OCX983062:OCX983387 OMT983062:OMT983387 OWP983062:OWP983387 PGL983062:PGL983387 PQH983062:PQH983387 QAD983062:QAD983387 QJZ983062:QJZ983387 QTV983062:QTV983387 RDR983062:RDR983387 RNN983062:RNN983387 RXJ983062:RXJ983387 SHF983062:SHF983387 SRB983062:SRB983387 TAX983062:TAX983387 TKT983062:TKT983387 TUP983062:TUP983387 UEL983062:UEL983387 UOH983062:UOH983387 UYD983062:UYD983387 VHZ983062:VHZ983387 VRV983062:VRV983387 WBR983062:WBR983387 WLN983062:WLN983387 B7:B8" xr:uid="{0DDFC060-9E15-41D2-9A79-9AF6BDD0CE44}">
      <formula1>$O$1:$O$3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colBreaks count="1" manualBreakCount="1">
    <brk id="12"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439D0-EFFE-4698-A4A7-3FE016847AB0}">
  <dimension ref="A1:D88"/>
  <sheetViews>
    <sheetView view="pageBreakPreview" zoomScaleNormal="75" zoomScaleSheetLayoutView="100" workbookViewId="0">
      <selection activeCell="B1" sqref="B1"/>
    </sheetView>
  </sheetViews>
  <sheetFormatPr defaultColWidth="9" defaultRowHeight="13"/>
  <cols>
    <col min="1" max="1" width="7.36328125" style="390" customWidth="1"/>
    <col min="2" max="2" width="76.1796875" style="26" customWidth="1"/>
    <col min="3" max="3" width="7.36328125" style="390" customWidth="1"/>
    <col min="4" max="4" width="76.1796875" style="26" customWidth="1"/>
    <col min="5" max="256" width="9" style="187"/>
    <col min="257" max="257" width="7.36328125" style="187" customWidth="1"/>
    <col min="258" max="258" width="76.1796875" style="187" customWidth="1"/>
    <col min="259" max="259" width="7.36328125" style="187" customWidth="1"/>
    <col min="260" max="260" width="76.1796875" style="187" customWidth="1"/>
    <col min="261" max="512" width="9" style="187"/>
    <col min="513" max="513" width="7.36328125" style="187" customWidth="1"/>
    <col min="514" max="514" width="76.1796875" style="187" customWidth="1"/>
    <col min="515" max="515" width="7.36328125" style="187" customWidth="1"/>
    <col min="516" max="516" width="76.1796875" style="187" customWidth="1"/>
    <col min="517" max="768" width="9" style="187"/>
    <col min="769" max="769" width="7.36328125" style="187" customWidth="1"/>
    <col min="770" max="770" width="76.1796875" style="187" customWidth="1"/>
    <col min="771" max="771" width="7.36328125" style="187" customWidth="1"/>
    <col min="772" max="772" width="76.1796875" style="187" customWidth="1"/>
    <col min="773" max="1024" width="9" style="187"/>
    <col min="1025" max="1025" width="7.36328125" style="187" customWidth="1"/>
    <col min="1026" max="1026" width="76.1796875" style="187" customWidth="1"/>
    <col min="1027" max="1027" width="7.36328125" style="187" customWidth="1"/>
    <col min="1028" max="1028" width="76.1796875" style="187" customWidth="1"/>
    <col min="1029" max="1280" width="9" style="187"/>
    <col min="1281" max="1281" width="7.36328125" style="187" customWidth="1"/>
    <col min="1282" max="1282" width="76.1796875" style="187" customWidth="1"/>
    <col min="1283" max="1283" width="7.36328125" style="187" customWidth="1"/>
    <col min="1284" max="1284" width="76.1796875" style="187" customWidth="1"/>
    <col min="1285" max="1536" width="9" style="187"/>
    <col min="1537" max="1537" width="7.36328125" style="187" customWidth="1"/>
    <col min="1538" max="1538" width="76.1796875" style="187" customWidth="1"/>
    <col min="1539" max="1539" width="7.36328125" style="187" customWidth="1"/>
    <col min="1540" max="1540" width="76.1796875" style="187" customWidth="1"/>
    <col min="1541" max="1792" width="9" style="187"/>
    <col min="1793" max="1793" width="7.36328125" style="187" customWidth="1"/>
    <col min="1794" max="1794" width="76.1796875" style="187" customWidth="1"/>
    <col min="1795" max="1795" width="7.36328125" style="187" customWidth="1"/>
    <col min="1796" max="1796" width="76.1796875" style="187" customWidth="1"/>
    <col min="1797" max="2048" width="9" style="187"/>
    <col min="2049" max="2049" width="7.36328125" style="187" customWidth="1"/>
    <col min="2050" max="2050" width="76.1796875" style="187" customWidth="1"/>
    <col min="2051" max="2051" width="7.36328125" style="187" customWidth="1"/>
    <col min="2052" max="2052" width="76.1796875" style="187" customWidth="1"/>
    <col min="2053" max="2304" width="9" style="187"/>
    <col min="2305" max="2305" width="7.36328125" style="187" customWidth="1"/>
    <col min="2306" max="2306" width="76.1796875" style="187" customWidth="1"/>
    <col min="2307" max="2307" width="7.36328125" style="187" customWidth="1"/>
    <col min="2308" max="2308" width="76.1796875" style="187" customWidth="1"/>
    <col min="2309" max="2560" width="9" style="187"/>
    <col min="2561" max="2561" width="7.36328125" style="187" customWidth="1"/>
    <col min="2562" max="2562" width="76.1796875" style="187" customWidth="1"/>
    <col min="2563" max="2563" width="7.36328125" style="187" customWidth="1"/>
    <col min="2564" max="2564" width="76.1796875" style="187" customWidth="1"/>
    <col min="2565" max="2816" width="9" style="187"/>
    <col min="2817" max="2817" width="7.36328125" style="187" customWidth="1"/>
    <col min="2818" max="2818" width="76.1796875" style="187" customWidth="1"/>
    <col min="2819" max="2819" width="7.36328125" style="187" customWidth="1"/>
    <col min="2820" max="2820" width="76.1796875" style="187" customWidth="1"/>
    <col min="2821" max="3072" width="9" style="187"/>
    <col min="3073" max="3073" width="7.36328125" style="187" customWidth="1"/>
    <col min="3074" max="3074" width="76.1796875" style="187" customWidth="1"/>
    <col min="3075" max="3075" width="7.36328125" style="187" customWidth="1"/>
    <col min="3076" max="3076" width="76.1796875" style="187" customWidth="1"/>
    <col min="3077" max="3328" width="9" style="187"/>
    <col min="3329" max="3329" width="7.36328125" style="187" customWidth="1"/>
    <col min="3330" max="3330" width="76.1796875" style="187" customWidth="1"/>
    <col min="3331" max="3331" width="7.36328125" style="187" customWidth="1"/>
    <col min="3332" max="3332" width="76.1796875" style="187" customWidth="1"/>
    <col min="3333" max="3584" width="9" style="187"/>
    <col min="3585" max="3585" width="7.36328125" style="187" customWidth="1"/>
    <col min="3586" max="3586" width="76.1796875" style="187" customWidth="1"/>
    <col min="3587" max="3587" width="7.36328125" style="187" customWidth="1"/>
    <col min="3588" max="3588" width="76.1796875" style="187" customWidth="1"/>
    <col min="3589" max="3840" width="9" style="187"/>
    <col min="3841" max="3841" width="7.36328125" style="187" customWidth="1"/>
    <col min="3842" max="3842" width="76.1796875" style="187" customWidth="1"/>
    <col min="3843" max="3843" width="7.36328125" style="187" customWidth="1"/>
    <col min="3844" max="3844" width="76.1796875" style="187" customWidth="1"/>
    <col min="3845" max="4096" width="9" style="187"/>
    <col min="4097" max="4097" width="7.36328125" style="187" customWidth="1"/>
    <col min="4098" max="4098" width="76.1796875" style="187" customWidth="1"/>
    <col min="4099" max="4099" width="7.36328125" style="187" customWidth="1"/>
    <col min="4100" max="4100" width="76.1796875" style="187" customWidth="1"/>
    <col min="4101" max="4352" width="9" style="187"/>
    <col min="4353" max="4353" width="7.36328125" style="187" customWidth="1"/>
    <col min="4354" max="4354" width="76.1796875" style="187" customWidth="1"/>
    <col min="4355" max="4355" width="7.36328125" style="187" customWidth="1"/>
    <col min="4356" max="4356" width="76.1796875" style="187" customWidth="1"/>
    <col min="4357" max="4608" width="9" style="187"/>
    <col min="4609" max="4609" width="7.36328125" style="187" customWidth="1"/>
    <col min="4610" max="4610" width="76.1796875" style="187" customWidth="1"/>
    <col min="4611" max="4611" width="7.36328125" style="187" customWidth="1"/>
    <col min="4612" max="4612" width="76.1796875" style="187" customWidth="1"/>
    <col min="4613" max="4864" width="9" style="187"/>
    <col min="4865" max="4865" width="7.36328125" style="187" customWidth="1"/>
    <col min="4866" max="4866" width="76.1796875" style="187" customWidth="1"/>
    <col min="4867" max="4867" width="7.36328125" style="187" customWidth="1"/>
    <col min="4868" max="4868" width="76.1796875" style="187" customWidth="1"/>
    <col min="4869" max="5120" width="9" style="187"/>
    <col min="5121" max="5121" width="7.36328125" style="187" customWidth="1"/>
    <col min="5122" max="5122" width="76.1796875" style="187" customWidth="1"/>
    <col min="5123" max="5123" width="7.36328125" style="187" customWidth="1"/>
    <col min="5124" max="5124" width="76.1796875" style="187" customWidth="1"/>
    <col min="5125" max="5376" width="9" style="187"/>
    <col min="5377" max="5377" width="7.36328125" style="187" customWidth="1"/>
    <col min="5378" max="5378" width="76.1796875" style="187" customWidth="1"/>
    <col min="5379" max="5379" width="7.36328125" style="187" customWidth="1"/>
    <col min="5380" max="5380" width="76.1796875" style="187" customWidth="1"/>
    <col min="5381" max="5632" width="9" style="187"/>
    <col min="5633" max="5633" width="7.36328125" style="187" customWidth="1"/>
    <col min="5634" max="5634" width="76.1796875" style="187" customWidth="1"/>
    <col min="5635" max="5635" width="7.36328125" style="187" customWidth="1"/>
    <col min="5636" max="5636" width="76.1796875" style="187" customWidth="1"/>
    <col min="5637" max="5888" width="9" style="187"/>
    <col min="5889" max="5889" width="7.36328125" style="187" customWidth="1"/>
    <col min="5890" max="5890" width="76.1796875" style="187" customWidth="1"/>
    <col min="5891" max="5891" width="7.36328125" style="187" customWidth="1"/>
    <col min="5892" max="5892" width="76.1796875" style="187" customWidth="1"/>
    <col min="5893" max="6144" width="9" style="187"/>
    <col min="6145" max="6145" width="7.36328125" style="187" customWidth="1"/>
    <col min="6146" max="6146" width="76.1796875" style="187" customWidth="1"/>
    <col min="6147" max="6147" width="7.36328125" style="187" customWidth="1"/>
    <col min="6148" max="6148" width="76.1796875" style="187" customWidth="1"/>
    <col min="6149" max="6400" width="9" style="187"/>
    <col min="6401" max="6401" width="7.36328125" style="187" customWidth="1"/>
    <col min="6402" max="6402" width="76.1796875" style="187" customWidth="1"/>
    <col min="6403" max="6403" width="7.36328125" style="187" customWidth="1"/>
    <col min="6404" max="6404" width="76.1796875" style="187" customWidth="1"/>
    <col min="6405" max="6656" width="9" style="187"/>
    <col min="6657" max="6657" width="7.36328125" style="187" customWidth="1"/>
    <col min="6658" max="6658" width="76.1796875" style="187" customWidth="1"/>
    <col min="6659" max="6659" width="7.36328125" style="187" customWidth="1"/>
    <col min="6660" max="6660" width="76.1796875" style="187" customWidth="1"/>
    <col min="6661" max="6912" width="9" style="187"/>
    <col min="6913" max="6913" width="7.36328125" style="187" customWidth="1"/>
    <col min="6914" max="6914" width="76.1796875" style="187" customWidth="1"/>
    <col min="6915" max="6915" width="7.36328125" style="187" customWidth="1"/>
    <col min="6916" max="6916" width="76.1796875" style="187" customWidth="1"/>
    <col min="6917" max="7168" width="9" style="187"/>
    <col min="7169" max="7169" width="7.36328125" style="187" customWidth="1"/>
    <col min="7170" max="7170" width="76.1796875" style="187" customWidth="1"/>
    <col min="7171" max="7171" width="7.36328125" style="187" customWidth="1"/>
    <col min="7172" max="7172" width="76.1796875" style="187" customWidth="1"/>
    <col min="7173" max="7424" width="9" style="187"/>
    <col min="7425" max="7425" width="7.36328125" style="187" customWidth="1"/>
    <col min="7426" max="7426" width="76.1796875" style="187" customWidth="1"/>
    <col min="7427" max="7427" width="7.36328125" style="187" customWidth="1"/>
    <col min="7428" max="7428" width="76.1796875" style="187" customWidth="1"/>
    <col min="7429" max="7680" width="9" style="187"/>
    <col min="7681" max="7681" width="7.36328125" style="187" customWidth="1"/>
    <col min="7682" max="7682" width="76.1796875" style="187" customWidth="1"/>
    <col min="7683" max="7683" width="7.36328125" style="187" customWidth="1"/>
    <col min="7684" max="7684" width="76.1796875" style="187" customWidth="1"/>
    <col min="7685" max="7936" width="9" style="187"/>
    <col min="7937" max="7937" width="7.36328125" style="187" customWidth="1"/>
    <col min="7938" max="7938" width="76.1796875" style="187" customWidth="1"/>
    <col min="7939" max="7939" width="7.36328125" style="187" customWidth="1"/>
    <col min="7940" max="7940" width="76.1796875" style="187" customWidth="1"/>
    <col min="7941" max="8192" width="9" style="187"/>
    <col min="8193" max="8193" width="7.36328125" style="187" customWidth="1"/>
    <col min="8194" max="8194" width="76.1796875" style="187" customWidth="1"/>
    <col min="8195" max="8195" width="7.36328125" style="187" customWidth="1"/>
    <col min="8196" max="8196" width="76.1796875" style="187" customWidth="1"/>
    <col min="8197" max="8448" width="9" style="187"/>
    <col min="8449" max="8449" width="7.36328125" style="187" customWidth="1"/>
    <col min="8450" max="8450" width="76.1796875" style="187" customWidth="1"/>
    <col min="8451" max="8451" width="7.36328125" style="187" customWidth="1"/>
    <col min="8452" max="8452" width="76.1796875" style="187" customWidth="1"/>
    <col min="8453" max="8704" width="9" style="187"/>
    <col min="8705" max="8705" width="7.36328125" style="187" customWidth="1"/>
    <col min="8706" max="8706" width="76.1796875" style="187" customWidth="1"/>
    <col min="8707" max="8707" width="7.36328125" style="187" customWidth="1"/>
    <col min="8708" max="8708" width="76.1796875" style="187" customWidth="1"/>
    <col min="8709" max="8960" width="9" style="187"/>
    <col min="8961" max="8961" width="7.36328125" style="187" customWidth="1"/>
    <col min="8962" max="8962" width="76.1796875" style="187" customWidth="1"/>
    <col min="8963" max="8963" width="7.36328125" style="187" customWidth="1"/>
    <col min="8964" max="8964" width="76.1796875" style="187" customWidth="1"/>
    <col min="8965" max="9216" width="9" style="187"/>
    <col min="9217" max="9217" width="7.36328125" style="187" customWidth="1"/>
    <col min="9218" max="9218" width="76.1796875" style="187" customWidth="1"/>
    <col min="9219" max="9219" width="7.36328125" style="187" customWidth="1"/>
    <col min="9220" max="9220" width="76.1796875" style="187" customWidth="1"/>
    <col min="9221" max="9472" width="9" style="187"/>
    <col min="9473" max="9473" width="7.36328125" style="187" customWidth="1"/>
    <col min="9474" max="9474" width="76.1796875" style="187" customWidth="1"/>
    <col min="9475" max="9475" width="7.36328125" style="187" customWidth="1"/>
    <col min="9476" max="9476" width="76.1796875" style="187" customWidth="1"/>
    <col min="9477" max="9728" width="9" style="187"/>
    <col min="9729" max="9729" width="7.36328125" style="187" customWidth="1"/>
    <col min="9730" max="9730" width="76.1796875" style="187" customWidth="1"/>
    <col min="9731" max="9731" width="7.36328125" style="187" customWidth="1"/>
    <col min="9732" max="9732" width="76.1796875" style="187" customWidth="1"/>
    <col min="9733" max="9984" width="9" style="187"/>
    <col min="9985" max="9985" width="7.36328125" style="187" customWidth="1"/>
    <col min="9986" max="9986" width="76.1796875" style="187" customWidth="1"/>
    <col min="9987" max="9987" width="7.36328125" style="187" customWidth="1"/>
    <col min="9988" max="9988" width="76.1796875" style="187" customWidth="1"/>
    <col min="9989" max="10240" width="9" style="187"/>
    <col min="10241" max="10241" width="7.36328125" style="187" customWidth="1"/>
    <col min="10242" max="10242" width="76.1796875" style="187" customWidth="1"/>
    <col min="10243" max="10243" width="7.36328125" style="187" customWidth="1"/>
    <col min="10244" max="10244" width="76.1796875" style="187" customWidth="1"/>
    <col min="10245" max="10496" width="9" style="187"/>
    <col min="10497" max="10497" width="7.36328125" style="187" customWidth="1"/>
    <col min="10498" max="10498" width="76.1796875" style="187" customWidth="1"/>
    <col min="10499" max="10499" width="7.36328125" style="187" customWidth="1"/>
    <col min="10500" max="10500" width="76.1796875" style="187" customWidth="1"/>
    <col min="10501" max="10752" width="9" style="187"/>
    <col min="10753" max="10753" width="7.36328125" style="187" customWidth="1"/>
    <col min="10754" max="10754" width="76.1796875" style="187" customWidth="1"/>
    <col min="10755" max="10755" width="7.36328125" style="187" customWidth="1"/>
    <col min="10756" max="10756" width="76.1796875" style="187" customWidth="1"/>
    <col min="10757" max="11008" width="9" style="187"/>
    <col min="11009" max="11009" width="7.36328125" style="187" customWidth="1"/>
    <col min="11010" max="11010" width="76.1796875" style="187" customWidth="1"/>
    <col min="11011" max="11011" width="7.36328125" style="187" customWidth="1"/>
    <col min="11012" max="11012" width="76.1796875" style="187" customWidth="1"/>
    <col min="11013" max="11264" width="9" style="187"/>
    <col min="11265" max="11265" width="7.36328125" style="187" customWidth="1"/>
    <col min="11266" max="11266" width="76.1796875" style="187" customWidth="1"/>
    <col min="11267" max="11267" width="7.36328125" style="187" customWidth="1"/>
    <col min="11268" max="11268" width="76.1796875" style="187" customWidth="1"/>
    <col min="11269" max="11520" width="9" style="187"/>
    <col min="11521" max="11521" width="7.36328125" style="187" customWidth="1"/>
    <col min="11522" max="11522" width="76.1796875" style="187" customWidth="1"/>
    <col min="11523" max="11523" width="7.36328125" style="187" customWidth="1"/>
    <col min="11524" max="11524" width="76.1796875" style="187" customWidth="1"/>
    <col min="11525" max="11776" width="9" style="187"/>
    <col min="11777" max="11777" width="7.36328125" style="187" customWidth="1"/>
    <col min="11778" max="11778" width="76.1796875" style="187" customWidth="1"/>
    <col min="11779" max="11779" width="7.36328125" style="187" customWidth="1"/>
    <col min="11780" max="11780" width="76.1796875" style="187" customWidth="1"/>
    <col min="11781" max="12032" width="9" style="187"/>
    <col min="12033" max="12033" width="7.36328125" style="187" customWidth="1"/>
    <col min="12034" max="12034" width="76.1796875" style="187" customWidth="1"/>
    <col min="12035" max="12035" width="7.36328125" style="187" customWidth="1"/>
    <col min="12036" max="12036" width="76.1796875" style="187" customWidth="1"/>
    <col min="12037" max="12288" width="9" style="187"/>
    <col min="12289" max="12289" width="7.36328125" style="187" customWidth="1"/>
    <col min="12290" max="12290" width="76.1796875" style="187" customWidth="1"/>
    <col min="12291" max="12291" width="7.36328125" style="187" customWidth="1"/>
    <col min="12292" max="12292" width="76.1796875" style="187" customWidth="1"/>
    <col min="12293" max="12544" width="9" style="187"/>
    <col min="12545" max="12545" width="7.36328125" style="187" customWidth="1"/>
    <col min="12546" max="12546" width="76.1796875" style="187" customWidth="1"/>
    <col min="12547" max="12547" width="7.36328125" style="187" customWidth="1"/>
    <col min="12548" max="12548" width="76.1796875" style="187" customWidth="1"/>
    <col min="12549" max="12800" width="9" style="187"/>
    <col min="12801" max="12801" width="7.36328125" style="187" customWidth="1"/>
    <col min="12802" max="12802" width="76.1796875" style="187" customWidth="1"/>
    <col min="12803" max="12803" width="7.36328125" style="187" customWidth="1"/>
    <col min="12804" max="12804" width="76.1796875" style="187" customWidth="1"/>
    <col min="12805" max="13056" width="9" style="187"/>
    <col min="13057" max="13057" width="7.36328125" style="187" customWidth="1"/>
    <col min="13058" max="13058" width="76.1796875" style="187" customWidth="1"/>
    <col min="13059" max="13059" width="7.36328125" style="187" customWidth="1"/>
    <col min="13060" max="13060" width="76.1796875" style="187" customWidth="1"/>
    <col min="13061" max="13312" width="9" style="187"/>
    <col min="13313" max="13313" width="7.36328125" style="187" customWidth="1"/>
    <col min="13314" max="13314" width="76.1796875" style="187" customWidth="1"/>
    <col min="13315" max="13315" width="7.36328125" style="187" customWidth="1"/>
    <col min="13316" max="13316" width="76.1796875" style="187" customWidth="1"/>
    <col min="13317" max="13568" width="9" style="187"/>
    <col min="13569" max="13569" width="7.36328125" style="187" customWidth="1"/>
    <col min="13570" max="13570" width="76.1796875" style="187" customWidth="1"/>
    <col min="13571" max="13571" width="7.36328125" style="187" customWidth="1"/>
    <col min="13572" max="13572" width="76.1796875" style="187" customWidth="1"/>
    <col min="13573" max="13824" width="9" style="187"/>
    <col min="13825" max="13825" width="7.36328125" style="187" customWidth="1"/>
    <col min="13826" max="13826" width="76.1796875" style="187" customWidth="1"/>
    <col min="13827" max="13827" width="7.36328125" style="187" customWidth="1"/>
    <col min="13828" max="13828" width="76.1796875" style="187" customWidth="1"/>
    <col min="13829" max="14080" width="9" style="187"/>
    <col min="14081" max="14081" width="7.36328125" style="187" customWidth="1"/>
    <col min="14082" max="14082" width="76.1796875" style="187" customWidth="1"/>
    <col min="14083" max="14083" width="7.36328125" style="187" customWidth="1"/>
    <col min="14084" max="14084" width="76.1796875" style="187" customWidth="1"/>
    <col min="14085" max="14336" width="9" style="187"/>
    <col min="14337" max="14337" width="7.36328125" style="187" customWidth="1"/>
    <col min="14338" max="14338" width="76.1796875" style="187" customWidth="1"/>
    <col min="14339" max="14339" width="7.36328125" style="187" customWidth="1"/>
    <col min="14340" max="14340" width="76.1796875" style="187" customWidth="1"/>
    <col min="14341" max="14592" width="9" style="187"/>
    <col min="14593" max="14593" width="7.36328125" style="187" customWidth="1"/>
    <col min="14594" max="14594" width="76.1796875" style="187" customWidth="1"/>
    <col min="14595" max="14595" width="7.36328125" style="187" customWidth="1"/>
    <col min="14596" max="14596" width="76.1796875" style="187" customWidth="1"/>
    <col min="14597" max="14848" width="9" style="187"/>
    <col min="14849" max="14849" width="7.36328125" style="187" customWidth="1"/>
    <col min="14850" max="14850" width="76.1796875" style="187" customWidth="1"/>
    <col min="14851" max="14851" width="7.36328125" style="187" customWidth="1"/>
    <col min="14852" max="14852" width="76.1796875" style="187" customWidth="1"/>
    <col min="14853" max="15104" width="9" style="187"/>
    <col min="15105" max="15105" width="7.36328125" style="187" customWidth="1"/>
    <col min="15106" max="15106" width="76.1796875" style="187" customWidth="1"/>
    <col min="15107" max="15107" width="7.36328125" style="187" customWidth="1"/>
    <col min="15108" max="15108" width="76.1796875" style="187" customWidth="1"/>
    <col min="15109" max="15360" width="9" style="187"/>
    <col min="15361" max="15361" width="7.36328125" style="187" customWidth="1"/>
    <col min="15362" max="15362" width="76.1796875" style="187" customWidth="1"/>
    <col min="15363" max="15363" width="7.36328125" style="187" customWidth="1"/>
    <col min="15364" max="15364" width="76.1796875" style="187" customWidth="1"/>
    <col min="15365" max="15616" width="9" style="187"/>
    <col min="15617" max="15617" width="7.36328125" style="187" customWidth="1"/>
    <col min="15618" max="15618" width="76.1796875" style="187" customWidth="1"/>
    <col min="15619" max="15619" width="7.36328125" style="187" customWidth="1"/>
    <col min="15620" max="15620" width="76.1796875" style="187" customWidth="1"/>
    <col min="15621" max="15872" width="9" style="187"/>
    <col min="15873" max="15873" width="7.36328125" style="187" customWidth="1"/>
    <col min="15874" max="15874" width="76.1796875" style="187" customWidth="1"/>
    <col min="15875" max="15875" width="7.36328125" style="187" customWidth="1"/>
    <col min="15876" max="15876" width="76.1796875" style="187" customWidth="1"/>
    <col min="15877" max="16128" width="9" style="187"/>
    <col min="16129" max="16129" width="7.36328125" style="187" customWidth="1"/>
    <col min="16130" max="16130" width="76.1796875" style="187" customWidth="1"/>
    <col min="16131" max="16131" width="7.36328125" style="187" customWidth="1"/>
    <col min="16132" max="16132" width="76.1796875" style="187" customWidth="1"/>
    <col min="16133" max="16384" width="9" style="187"/>
  </cols>
  <sheetData>
    <row r="1" spans="1:4">
      <c r="A1" s="386">
        <v>3</v>
      </c>
      <c r="B1" s="387" t="s">
        <v>2459</v>
      </c>
      <c r="C1" s="386">
        <v>3</v>
      </c>
      <c r="D1" s="387" t="s">
        <v>2524</v>
      </c>
    </row>
    <row r="2" spans="1:4">
      <c r="A2" s="388">
        <v>3.1</v>
      </c>
      <c r="B2" s="389" t="s">
        <v>688</v>
      </c>
      <c r="C2" s="388">
        <v>3.1</v>
      </c>
      <c r="D2" s="389" t="s">
        <v>2356</v>
      </c>
    </row>
    <row r="3" spans="1:4">
      <c r="B3" s="371" t="s">
        <v>689</v>
      </c>
      <c r="D3" s="371" t="s">
        <v>2357</v>
      </c>
    </row>
    <row r="4" spans="1:4">
      <c r="B4" s="369" t="s">
        <v>2484</v>
      </c>
      <c r="D4" s="369" t="s">
        <v>2591</v>
      </c>
    </row>
    <row r="5" spans="1:4">
      <c r="B5" s="371" t="s">
        <v>2485</v>
      </c>
      <c r="D5" s="371" t="s">
        <v>2525</v>
      </c>
    </row>
    <row r="6" spans="1:4">
      <c r="B6" s="369" t="s">
        <v>2468</v>
      </c>
      <c r="D6" s="369" t="s">
        <v>2468</v>
      </c>
    </row>
    <row r="7" spans="1:4">
      <c r="B7" s="371" t="s">
        <v>690</v>
      </c>
      <c r="D7" s="371" t="s">
        <v>2358</v>
      </c>
    </row>
    <row r="8" spans="1:4">
      <c r="B8" s="369" t="s">
        <v>2592</v>
      </c>
      <c r="D8" s="369" t="s">
        <v>2636</v>
      </c>
    </row>
    <row r="9" spans="1:4">
      <c r="B9" s="369" t="s">
        <v>2593</v>
      </c>
      <c r="D9" s="369" t="s">
        <v>2637</v>
      </c>
    </row>
    <row r="10" spans="1:4">
      <c r="B10" s="369" t="s">
        <v>2594</v>
      </c>
      <c r="D10" s="369" t="s">
        <v>2638</v>
      </c>
    </row>
    <row r="11" spans="1:4" ht="26">
      <c r="B11" s="369" t="s">
        <v>2595</v>
      </c>
      <c r="D11" s="369" t="s">
        <v>2639</v>
      </c>
    </row>
    <row r="12" spans="1:4" ht="26">
      <c r="B12" s="369" t="s">
        <v>2596</v>
      </c>
      <c r="D12" s="369" t="s">
        <v>2640</v>
      </c>
    </row>
    <row r="13" spans="1:4">
      <c r="B13" s="369" t="s">
        <v>2597</v>
      </c>
      <c r="D13" s="369" t="s">
        <v>2641</v>
      </c>
    </row>
    <row r="14" spans="1:4">
      <c r="B14" s="370"/>
      <c r="D14" s="370"/>
    </row>
    <row r="15" spans="1:4">
      <c r="B15" s="371" t="s">
        <v>696</v>
      </c>
      <c r="D15" s="371" t="s">
        <v>2529</v>
      </c>
    </row>
    <row r="16" spans="1:4" ht="26">
      <c r="B16" s="369" t="s">
        <v>2486</v>
      </c>
      <c r="D16" s="369" t="s">
        <v>2528</v>
      </c>
    </row>
    <row r="17" spans="1:4">
      <c r="B17" s="370"/>
      <c r="D17" s="369"/>
    </row>
    <row r="18" spans="1:4">
      <c r="A18" s="391" t="s">
        <v>697</v>
      </c>
      <c r="B18" s="187" t="s">
        <v>2526</v>
      </c>
      <c r="C18" s="391" t="s">
        <v>697</v>
      </c>
      <c r="D18" s="187" t="s">
        <v>2598</v>
      </c>
    </row>
    <row r="19" spans="1:4">
      <c r="A19" s="391"/>
      <c r="B19" s="187"/>
      <c r="C19" s="391"/>
      <c r="D19" s="187"/>
    </row>
    <row r="20" spans="1:4">
      <c r="A20" s="391" t="s">
        <v>698</v>
      </c>
      <c r="B20" s="187" t="s">
        <v>2527</v>
      </c>
      <c r="C20" s="391" t="s">
        <v>698</v>
      </c>
      <c r="D20" s="187" t="s">
        <v>2599</v>
      </c>
    </row>
    <row r="21" spans="1:4">
      <c r="B21" s="369"/>
      <c r="D21" s="369"/>
    </row>
    <row r="22" spans="1:4">
      <c r="A22" s="388">
        <v>3.2</v>
      </c>
      <c r="B22" s="392" t="s">
        <v>2460</v>
      </c>
      <c r="C22" s="388">
        <v>3.2</v>
      </c>
      <c r="D22" s="392" t="s">
        <v>2530</v>
      </c>
    </row>
    <row r="23" spans="1:4">
      <c r="B23" s="369" t="s">
        <v>699</v>
      </c>
      <c r="D23" s="369" t="s">
        <v>2531</v>
      </c>
    </row>
    <row r="24" spans="1:4" ht="101" customHeight="1">
      <c r="B24" s="369" t="s">
        <v>2571</v>
      </c>
      <c r="D24" s="369" t="s">
        <v>2572</v>
      </c>
    </row>
    <row r="25" spans="1:4" ht="94.5" customHeight="1">
      <c r="B25" s="369" t="s">
        <v>2642</v>
      </c>
      <c r="D25" s="369" t="s">
        <v>2642</v>
      </c>
    </row>
    <row r="26" spans="1:4">
      <c r="B26" s="369" t="s">
        <v>2488</v>
      </c>
      <c r="D26" s="369" t="s">
        <v>2532</v>
      </c>
    </row>
    <row r="27" spans="1:4">
      <c r="B27" s="369"/>
      <c r="D27" s="369"/>
    </row>
    <row r="28" spans="1:4">
      <c r="A28" s="391" t="s">
        <v>581</v>
      </c>
      <c r="B28" s="371" t="s">
        <v>700</v>
      </c>
      <c r="C28" s="391" t="s">
        <v>581</v>
      </c>
      <c r="D28" s="371" t="s">
        <v>2362</v>
      </c>
    </row>
    <row r="29" spans="1:4">
      <c r="A29" s="391"/>
      <c r="B29" s="369" t="s">
        <v>2487</v>
      </c>
      <c r="C29" s="391"/>
      <c r="D29" s="369" t="str">
        <f>B29</f>
        <v>Karina Seeberg Kitnaes</v>
      </c>
    </row>
    <row r="30" spans="1:4">
      <c r="B30" s="369"/>
      <c r="D30" s="369"/>
    </row>
    <row r="31" spans="1:4">
      <c r="A31" s="388">
        <v>3.3</v>
      </c>
      <c r="B31" s="392" t="s">
        <v>701</v>
      </c>
      <c r="C31" s="388">
        <v>3.3</v>
      </c>
      <c r="D31" s="392" t="s">
        <v>2366</v>
      </c>
    </row>
    <row r="32" spans="1:4" s="394" customFormat="1">
      <c r="A32" s="393"/>
      <c r="B32" s="369" t="s">
        <v>2369</v>
      </c>
      <c r="C32" s="393"/>
      <c r="D32" s="369" t="s">
        <v>2367</v>
      </c>
    </row>
    <row r="33" spans="1:4" s="394" customFormat="1">
      <c r="A33" s="393"/>
      <c r="B33" s="369"/>
      <c r="C33" s="393"/>
      <c r="D33" s="369"/>
    </row>
    <row r="34" spans="1:4" s="394" customFormat="1">
      <c r="A34" s="393"/>
      <c r="B34" s="395"/>
      <c r="C34" s="393"/>
      <c r="D34" s="395"/>
    </row>
    <row r="35" spans="1:4" s="394" customFormat="1">
      <c r="A35" s="388">
        <v>3.4</v>
      </c>
      <c r="B35" s="392" t="s">
        <v>702</v>
      </c>
      <c r="C35" s="388">
        <v>3.4</v>
      </c>
      <c r="D35" s="392" t="s">
        <v>702</v>
      </c>
    </row>
    <row r="36" spans="1:4">
      <c r="B36" s="369" t="s">
        <v>703</v>
      </c>
      <c r="D36" s="369" t="s">
        <v>703</v>
      </c>
    </row>
    <row r="37" spans="1:4">
      <c r="B37" s="369"/>
      <c r="D37" s="369"/>
    </row>
    <row r="38" spans="1:4">
      <c r="A38" s="388">
        <v>3.5</v>
      </c>
      <c r="B38" s="392" t="s">
        <v>704</v>
      </c>
      <c r="C38" s="388">
        <v>3.5</v>
      </c>
      <c r="D38" s="392" t="s">
        <v>2368</v>
      </c>
    </row>
    <row r="39" spans="1:4" ht="78">
      <c r="B39" s="396" t="s">
        <v>2365</v>
      </c>
      <c r="D39" s="396" t="s">
        <v>2573</v>
      </c>
    </row>
    <row r="40" spans="1:4">
      <c r="B40" s="369"/>
      <c r="D40" s="369"/>
    </row>
    <row r="41" spans="1:4">
      <c r="A41" s="388">
        <v>3.6</v>
      </c>
      <c r="B41" s="392" t="s">
        <v>705</v>
      </c>
      <c r="C41" s="388">
        <v>3.6</v>
      </c>
      <c r="D41" s="392" t="s">
        <v>2370</v>
      </c>
    </row>
    <row r="42" spans="1:4" ht="27" customHeight="1">
      <c r="B42" s="531" t="s">
        <v>2655</v>
      </c>
      <c r="D42" s="531" t="s">
        <v>2655</v>
      </c>
    </row>
    <row r="43" spans="1:4" ht="27" customHeight="1">
      <c r="B43" s="531" t="s">
        <v>2656</v>
      </c>
      <c r="D43" s="531" t="s">
        <v>2656</v>
      </c>
    </row>
    <row r="44" spans="1:4" ht="27" customHeight="1">
      <c r="B44" s="531" t="s">
        <v>2657</v>
      </c>
      <c r="D44" s="531" t="s">
        <v>2657</v>
      </c>
    </row>
    <row r="45" spans="1:4" ht="27" customHeight="1">
      <c r="B45" s="531" t="s">
        <v>2658</v>
      </c>
      <c r="D45" s="531" t="s">
        <v>2658</v>
      </c>
    </row>
    <row r="46" spans="1:4" ht="27" customHeight="1">
      <c r="B46" s="531" t="s">
        <v>2659</v>
      </c>
      <c r="D46" s="531" t="s">
        <v>2659</v>
      </c>
    </row>
    <row r="47" spans="1:4" ht="27" customHeight="1">
      <c r="B47" s="531" t="s">
        <v>2660</v>
      </c>
      <c r="D47" s="531" t="s">
        <v>2660</v>
      </c>
    </row>
    <row r="48" spans="1:4" ht="27" customHeight="1">
      <c r="B48" s="531" t="s">
        <v>2661</v>
      </c>
      <c r="D48" s="531" t="s">
        <v>2661</v>
      </c>
    </row>
    <row r="49" spans="1:4" ht="27" customHeight="1">
      <c r="B49" s="531" t="s">
        <v>2662</v>
      </c>
      <c r="D49" s="531" t="s">
        <v>2662</v>
      </c>
    </row>
    <row r="50" spans="1:4" ht="27" customHeight="1">
      <c r="B50" s="531" t="s">
        <v>2663</v>
      </c>
      <c r="D50" s="531" t="s">
        <v>2663</v>
      </c>
    </row>
    <row r="51" spans="1:4">
      <c r="A51" s="388">
        <v>3.7</v>
      </c>
      <c r="B51" s="392" t="s">
        <v>709</v>
      </c>
      <c r="C51" s="388">
        <v>3.7</v>
      </c>
      <c r="D51" s="392" t="s">
        <v>2574</v>
      </c>
    </row>
    <row r="52" spans="1:4" ht="130">
      <c r="A52" s="391" t="s">
        <v>582</v>
      </c>
      <c r="B52" s="371" t="s">
        <v>2643</v>
      </c>
      <c r="C52" s="391" t="s">
        <v>582</v>
      </c>
      <c r="D52" s="371" t="s">
        <v>2575</v>
      </c>
    </row>
    <row r="53" spans="1:4" ht="39">
      <c r="A53" s="391" t="s">
        <v>583</v>
      </c>
      <c r="B53" s="371" t="s">
        <v>710</v>
      </c>
      <c r="C53" s="391" t="s">
        <v>583</v>
      </c>
      <c r="D53" s="371" t="s">
        <v>2576</v>
      </c>
    </row>
    <row r="54" spans="1:4">
      <c r="A54" s="391"/>
      <c r="B54" s="398"/>
      <c r="C54" s="391"/>
      <c r="D54" s="398"/>
    </row>
    <row r="55" spans="1:4" ht="35.5" customHeight="1">
      <c r="A55" s="391"/>
      <c r="B55" s="26" t="s">
        <v>2533</v>
      </c>
      <c r="C55" s="391"/>
      <c r="D55" s="26" t="s">
        <v>2577</v>
      </c>
    </row>
    <row r="56" spans="1:4" ht="35.5" customHeight="1">
      <c r="A56" s="391"/>
      <c r="B56" s="26" t="s">
        <v>2534</v>
      </c>
      <c r="C56" s="391"/>
      <c r="D56" s="369" t="s">
        <v>2578</v>
      </c>
    </row>
    <row r="57" spans="1:4">
      <c r="A57" s="529" t="s">
        <v>711</v>
      </c>
      <c r="B57" s="369" t="s">
        <v>2489</v>
      </c>
      <c r="C57" s="529" t="s">
        <v>2644</v>
      </c>
      <c r="D57" s="530" t="s">
        <v>2645</v>
      </c>
    </row>
    <row r="58" spans="1:4">
      <c r="B58" s="369"/>
      <c r="D58" s="369"/>
    </row>
    <row r="59" spans="1:4">
      <c r="A59" s="391" t="s">
        <v>582</v>
      </c>
      <c r="B59" s="371" t="s">
        <v>712</v>
      </c>
      <c r="C59" s="391" t="s">
        <v>582</v>
      </c>
      <c r="D59" s="371" t="s">
        <v>2579</v>
      </c>
    </row>
    <row r="60" spans="1:4">
      <c r="B60" s="369" t="s">
        <v>105</v>
      </c>
      <c r="D60" s="369" t="s">
        <v>106</v>
      </c>
    </row>
    <row r="61" spans="1:4">
      <c r="B61" s="369"/>
      <c r="D61" s="369"/>
    </row>
    <row r="62" spans="1:4">
      <c r="A62" s="388">
        <v>3.8</v>
      </c>
      <c r="B62" s="392" t="s">
        <v>713</v>
      </c>
      <c r="C62" s="388">
        <v>3.8</v>
      </c>
      <c r="D62" s="392" t="s">
        <v>2580</v>
      </c>
    </row>
    <row r="63" spans="1:4">
      <c r="A63" s="391" t="s">
        <v>584</v>
      </c>
      <c r="B63" s="371" t="s">
        <v>714</v>
      </c>
      <c r="C63" s="391" t="s">
        <v>584</v>
      </c>
      <c r="D63" s="371" t="s">
        <v>2581</v>
      </c>
    </row>
    <row r="64" spans="1:4">
      <c r="B64" s="369" t="s">
        <v>2653</v>
      </c>
      <c r="D64" s="369" t="s">
        <v>2654</v>
      </c>
    </row>
    <row r="65" spans="1:4">
      <c r="B65" s="369" t="s">
        <v>2652</v>
      </c>
      <c r="D65" s="369" t="s">
        <v>2651</v>
      </c>
    </row>
    <row r="66" spans="1:4">
      <c r="B66" s="369" t="s">
        <v>2647</v>
      </c>
      <c r="D66" s="369" t="s">
        <v>2650</v>
      </c>
    </row>
    <row r="67" spans="1:4">
      <c r="B67" s="369" t="s">
        <v>2648</v>
      </c>
      <c r="D67" s="369" t="s">
        <v>2649</v>
      </c>
    </row>
    <row r="68" spans="1:4">
      <c r="B68" s="369" t="s">
        <v>718</v>
      </c>
      <c r="D68" s="369" t="s">
        <v>2582</v>
      </c>
    </row>
    <row r="69" spans="1:4">
      <c r="B69" s="369"/>
      <c r="D69" s="397"/>
    </row>
    <row r="70" spans="1:4" ht="26">
      <c r="A70" s="391" t="s">
        <v>585</v>
      </c>
      <c r="B70" s="512" t="s">
        <v>719</v>
      </c>
      <c r="C70" s="391" t="s">
        <v>585</v>
      </c>
      <c r="D70" s="512" t="s">
        <v>719</v>
      </c>
    </row>
    <row r="71" spans="1:4">
      <c r="A71" s="401"/>
      <c r="B71" s="358" t="s">
        <v>2646</v>
      </c>
      <c r="C71" s="401"/>
      <c r="D71" s="358" t="s">
        <v>2583</v>
      </c>
    </row>
    <row r="72" spans="1:4" ht="26">
      <c r="A72" s="402"/>
      <c r="B72" s="358" t="s">
        <v>720</v>
      </c>
      <c r="C72" s="402"/>
      <c r="D72" s="358" t="s">
        <v>720</v>
      </c>
    </row>
    <row r="73" spans="1:4">
      <c r="A73" s="402"/>
      <c r="B73" s="403"/>
      <c r="C73" s="402"/>
      <c r="D73" s="403"/>
    </row>
    <row r="74" spans="1:4">
      <c r="A74" s="388">
        <v>3.9</v>
      </c>
      <c r="B74" s="392" t="s">
        <v>721</v>
      </c>
      <c r="C74" s="388">
        <v>3.9</v>
      </c>
      <c r="D74" s="392" t="s">
        <v>721</v>
      </c>
    </row>
    <row r="75" spans="1:4" ht="78">
      <c r="B75" s="26" t="s">
        <v>2490</v>
      </c>
      <c r="D75" s="26" t="s">
        <v>2584</v>
      </c>
    </row>
    <row r="76" spans="1:4">
      <c r="B76" s="369"/>
      <c r="D76" s="369"/>
    </row>
    <row r="77" spans="1:4">
      <c r="B77" s="369"/>
      <c r="D77" s="369"/>
    </row>
    <row r="78" spans="1:4">
      <c r="A78" s="404">
        <v>3.1</v>
      </c>
      <c r="B78" s="392" t="s">
        <v>722</v>
      </c>
      <c r="C78" s="404">
        <v>3.1</v>
      </c>
      <c r="D78" s="392" t="s">
        <v>2585</v>
      </c>
    </row>
    <row r="79" spans="1:4" ht="26">
      <c r="A79" s="391"/>
      <c r="B79" s="369" t="s">
        <v>723</v>
      </c>
      <c r="C79" s="391"/>
      <c r="D79" s="369" t="s">
        <v>2586</v>
      </c>
    </row>
    <row r="80" spans="1:4">
      <c r="A80" s="391" t="s">
        <v>724</v>
      </c>
      <c r="B80" s="371" t="s">
        <v>725</v>
      </c>
      <c r="C80" s="391" t="s">
        <v>724</v>
      </c>
      <c r="D80" s="371" t="s">
        <v>2587</v>
      </c>
    </row>
    <row r="81" spans="1:4">
      <c r="A81" s="399"/>
      <c r="B81" s="369" t="s">
        <v>105</v>
      </c>
      <c r="C81" s="399"/>
      <c r="D81" s="369" t="s">
        <v>105</v>
      </c>
    </row>
    <row r="82" spans="1:4">
      <c r="B82" s="369"/>
      <c r="D82" s="369"/>
    </row>
    <row r="83" spans="1:4">
      <c r="A83" s="388">
        <v>3.11</v>
      </c>
      <c r="B83" s="392" t="s">
        <v>726</v>
      </c>
      <c r="C83" s="388">
        <v>3.11</v>
      </c>
      <c r="D83" s="392" t="s">
        <v>2588</v>
      </c>
    </row>
    <row r="84" spans="1:4" ht="130">
      <c r="A84" s="391"/>
      <c r="B84" s="26" t="s">
        <v>727</v>
      </c>
      <c r="C84" s="391"/>
      <c r="D84" s="26" t="s">
        <v>2589</v>
      </c>
    </row>
    <row r="85" spans="1:4" ht="26">
      <c r="A85" s="391"/>
      <c r="B85" s="26" t="s">
        <v>728</v>
      </c>
      <c r="C85" s="391"/>
      <c r="D85" s="26" t="s">
        <v>2590</v>
      </c>
    </row>
    <row r="86" spans="1:4" ht="33" hidden="1" customHeight="1">
      <c r="A86" s="399"/>
      <c r="B86" s="196"/>
      <c r="C86" s="399"/>
      <c r="D86" s="196"/>
    </row>
    <row r="87" spans="1:4" hidden="1"/>
    <row r="88" spans="1:4" hidden="1"/>
  </sheetData>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80BB9-7CCA-43AB-A0B0-9D91BD84BB63}">
  <dimension ref="A1:D25"/>
  <sheetViews>
    <sheetView view="pageBreakPreview" zoomScaleNormal="100" zoomScaleSheetLayoutView="100" workbookViewId="0"/>
  </sheetViews>
  <sheetFormatPr defaultColWidth="9.1796875" defaultRowHeight="13"/>
  <cols>
    <col min="1" max="1" width="6.81640625" style="391" customWidth="1"/>
    <col min="2" max="2" width="76" style="535" customWidth="1"/>
    <col min="3" max="3" width="6.81640625" style="391" customWidth="1"/>
    <col min="4" max="4" width="76" style="535" customWidth="1"/>
    <col min="5" max="256" width="9.1796875" style="25"/>
    <col min="257" max="257" width="6.81640625" style="25" customWidth="1"/>
    <col min="258" max="258" width="76" style="25" customWidth="1"/>
    <col min="259" max="259" width="6.81640625" style="25" customWidth="1"/>
    <col min="260" max="260" width="76" style="25" customWidth="1"/>
    <col min="261" max="512" width="9.1796875" style="25"/>
    <col min="513" max="513" width="6.81640625" style="25" customWidth="1"/>
    <col min="514" max="514" width="76" style="25" customWidth="1"/>
    <col min="515" max="515" width="6.81640625" style="25" customWidth="1"/>
    <col min="516" max="516" width="76" style="25" customWidth="1"/>
    <col min="517" max="768" width="9.1796875" style="25"/>
    <col min="769" max="769" width="6.81640625" style="25" customWidth="1"/>
    <col min="770" max="770" width="76" style="25" customWidth="1"/>
    <col min="771" max="771" width="6.81640625" style="25" customWidth="1"/>
    <col min="772" max="772" width="76" style="25" customWidth="1"/>
    <col min="773" max="1024" width="9.1796875" style="25"/>
    <col min="1025" max="1025" width="6.81640625" style="25" customWidth="1"/>
    <col min="1026" max="1026" width="76" style="25" customWidth="1"/>
    <col min="1027" max="1027" width="6.81640625" style="25" customWidth="1"/>
    <col min="1028" max="1028" width="76" style="25" customWidth="1"/>
    <col min="1029" max="1280" width="9.1796875" style="25"/>
    <col min="1281" max="1281" width="6.81640625" style="25" customWidth="1"/>
    <col min="1282" max="1282" width="76" style="25" customWidth="1"/>
    <col min="1283" max="1283" width="6.81640625" style="25" customWidth="1"/>
    <col min="1284" max="1284" width="76" style="25" customWidth="1"/>
    <col min="1285" max="1536" width="9.1796875" style="25"/>
    <col min="1537" max="1537" width="6.81640625" style="25" customWidth="1"/>
    <col min="1538" max="1538" width="76" style="25" customWidth="1"/>
    <col min="1539" max="1539" width="6.81640625" style="25" customWidth="1"/>
    <col min="1540" max="1540" width="76" style="25" customWidth="1"/>
    <col min="1541" max="1792" width="9.1796875" style="25"/>
    <col min="1793" max="1793" width="6.81640625" style="25" customWidth="1"/>
    <col min="1794" max="1794" width="76" style="25" customWidth="1"/>
    <col min="1795" max="1795" width="6.81640625" style="25" customWidth="1"/>
    <col min="1796" max="1796" width="76" style="25" customWidth="1"/>
    <col min="1797" max="2048" width="9.1796875" style="25"/>
    <col min="2049" max="2049" width="6.81640625" style="25" customWidth="1"/>
    <col min="2050" max="2050" width="76" style="25" customWidth="1"/>
    <col min="2051" max="2051" width="6.81640625" style="25" customWidth="1"/>
    <col min="2052" max="2052" width="76" style="25" customWidth="1"/>
    <col min="2053" max="2304" width="9.1796875" style="25"/>
    <col min="2305" max="2305" width="6.81640625" style="25" customWidth="1"/>
    <col min="2306" max="2306" width="76" style="25" customWidth="1"/>
    <col min="2307" max="2307" width="6.81640625" style="25" customWidth="1"/>
    <col min="2308" max="2308" width="76" style="25" customWidth="1"/>
    <col min="2309" max="2560" width="9.1796875" style="25"/>
    <col min="2561" max="2561" width="6.81640625" style="25" customWidth="1"/>
    <col min="2562" max="2562" width="76" style="25" customWidth="1"/>
    <col min="2563" max="2563" width="6.81640625" style="25" customWidth="1"/>
    <col min="2564" max="2564" width="76" style="25" customWidth="1"/>
    <col min="2565" max="2816" width="9.1796875" style="25"/>
    <col min="2817" max="2817" width="6.81640625" style="25" customWidth="1"/>
    <col min="2818" max="2818" width="76" style="25" customWidth="1"/>
    <col min="2819" max="2819" width="6.81640625" style="25" customWidth="1"/>
    <col min="2820" max="2820" width="76" style="25" customWidth="1"/>
    <col min="2821" max="3072" width="9.1796875" style="25"/>
    <col min="3073" max="3073" width="6.81640625" style="25" customWidth="1"/>
    <col min="3074" max="3074" width="76" style="25" customWidth="1"/>
    <col min="3075" max="3075" width="6.81640625" style="25" customWidth="1"/>
    <col min="3076" max="3076" width="76" style="25" customWidth="1"/>
    <col min="3077" max="3328" width="9.1796875" style="25"/>
    <col min="3329" max="3329" width="6.81640625" style="25" customWidth="1"/>
    <col min="3330" max="3330" width="76" style="25" customWidth="1"/>
    <col min="3331" max="3331" width="6.81640625" style="25" customWidth="1"/>
    <col min="3332" max="3332" width="76" style="25" customWidth="1"/>
    <col min="3333" max="3584" width="9.1796875" style="25"/>
    <col min="3585" max="3585" width="6.81640625" style="25" customWidth="1"/>
    <col min="3586" max="3586" width="76" style="25" customWidth="1"/>
    <col min="3587" max="3587" width="6.81640625" style="25" customWidth="1"/>
    <col min="3588" max="3588" width="76" style="25" customWidth="1"/>
    <col min="3589" max="3840" width="9.1796875" style="25"/>
    <col min="3841" max="3841" width="6.81640625" style="25" customWidth="1"/>
    <col min="3842" max="3842" width="76" style="25" customWidth="1"/>
    <col min="3843" max="3843" width="6.81640625" style="25" customWidth="1"/>
    <col min="3844" max="3844" width="76" style="25" customWidth="1"/>
    <col min="3845" max="4096" width="9.1796875" style="25"/>
    <col min="4097" max="4097" width="6.81640625" style="25" customWidth="1"/>
    <col min="4098" max="4098" width="76" style="25" customWidth="1"/>
    <col min="4099" max="4099" width="6.81640625" style="25" customWidth="1"/>
    <col min="4100" max="4100" width="76" style="25" customWidth="1"/>
    <col min="4101" max="4352" width="9.1796875" style="25"/>
    <col min="4353" max="4353" width="6.81640625" style="25" customWidth="1"/>
    <col min="4354" max="4354" width="76" style="25" customWidth="1"/>
    <col min="4355" max="4355" width="6.81640625" style="25" customWidth="1"/>
    <col min="4356" max="4356" width="76" style="25" customWidth="1"/>
    <col min="4357" max="4608" width="9.1796875" style="25"/>
    <col min="4609" max="4609" width="6.81640625" style="25" customWidth="1"/>
    <col min="4610" max="4610" width="76" style="25" customWidth="1"/>
    <col min="4611" max="4611" width="6.81640625" style="25" customWidth="1"/>
    <col min="4612" max="4612" width="76" style="25" customWidth="1"/>
    <col min="4613" max="4864" width="9.1796875" style="25"/>
    <col min="4865" max="4865" width="6.81640625" style="25" customWidth="1"/>
    <col min="4866" max="4866" width="76" style="25" customWidth="1"/>
    <col min="4867" max="4867" width="6.81640625" style="25" customWidth="1"/>
    <col min="4868" max="4868" width="76" style="25" customWidth="1"/>
    <col min="4869" max="5120" width="9.1796875" style="25"/>
    <col min="5121" max="5121" width="6.81640625" style="25" customWidth="1"/>
    <col min="5122" max="5122" width="76" style="25" customWidth="1"/>
    <col min="5123" max="5123" width="6.81640625" style="25" customWidth="1"/>
    <col min="5124" max="5124" width="76" style="25" customWidth="1"/>
    <col min="5125" max="5376" width="9.1796875" style="25"/>
    <col min="5377" max="5377" width="6.81640625" style="25" customWidth="1"/>
    <col min="5378" max="5378" width="76" style="25" customWidth="1"/>
    <col min="5379" max="5379" width="6.81640625" style="25" customWidth="1"/>
    <col min="5380" max="5380" width="76" style="25" customWidth="1"/>
    <col min="5381" max="5632" width="9.1796875" style="25"/>
    <col min="5633" max="5633" width="6.81640625" style="25" customWidth="1"/>
    <col min="5634" max="5634" width="76" style="25" customWidth="1"/>
    <col min="5635" max="5635" width="6.81640625" style="25" customWidth="1"/>
    <col min="5636" max="5636" width="76" style="25" customWidth="1"/>
    <col min="5637" max="5888" width="9.1796875" style="25"/>
    <col min="5889" max="5889" width="6.81640625" style="25" customWidth="1"/>
    <col min="5890" max="5890" width="76" style="25" customWidth="1"/>
    <col min="5891" max="5891" width="6.81640625" style="25" customWidth="1"/>
    <col min="5892" max="5892" width="76" style="25" customWidth="1"/>
    <col min="5893" max="6144" width="9.1796875" style="25"/>
    <col min="6145" max="6145" width="6.81640625" style="25" customWidth="1"/>
    <col min="6146" max="6146" width="76" style="25" customWidth="1"/>
    <col min="6147" max="6147" width="6.81640625" style="25" customWidth="1"/>
    <col min="6148" max="6148" width="76" style="25" customWidth="1"/>
    <col min="6149" max="6400" width="9.1796875" style="25"/>
    <col min="6401" max="6401" width="6.81640625" style="25" customWidth="1"/>
    <col min="6402" max="6402" width="76" style="25" customWidth="1"/>
    <col min="6403" max="6403" width="6.81640625" style="25" customWidth="1"/>
    <col min="6404" max="6404" width="76" style="25" customWidth="1"/>
    <col min="6405" max="6656" width="9.1796875" style="25"/>
    <col min="6657" max="6657" width="6.81640625" style="25" customWidth="1"/>
    <col min="6658" max="6658" width="76" style="25" customWidth="1"/>
    <col min="6659" max="6659" width="6.81640625" style="25" customWidth="1"/>
    <col min="6660" max="6660" width="76" style="25" customWidth="1"/>
    <col min="6661" max="6912" width="9.1796875" style="25"/>
    <col min="6913" max="6913" width="6.81640625" style="25" customWidth="1"/>
    <col min="6914" max="6914" width="76" style="25" customWidth="1"/>
    <col min="6915" max="6915" width="6.81640625" style="25" customWidth="1"/>
    <col min="6916" max="6916" width="76" style="25" customWidth="1"/>
    <col min="6917" max="7168" width="9.1796875" style="25"/>
    <col min="7169" max="7169" width="6.81640625" style="25" customWidth="1"/>
    <col min="7170" max="7170" width="76" style="25" customWidth="1"/>
    <col min="7171" max="7171" width="6.81640625" style="25" customWidth="1"/>
    <col min="7172" max="7172" width="76" style="25" customWidth="1"/>
    <col min="7173" max="7424" width="9.1796875" style="25"/>
    <col min="7425" max="7425" width="6.81640625" style="25" customWidth="1"/>
    <col min="7426" max="7426" width="76" style="25" customWidth="1"/>
    <col min="7427" max="7427" width="6.81640625" style="25" customWidth="1"/>
    <col min="7428" max="7428" width="76" style="25" customWidth="1"/>
    <col min="7429" max="7680" width="9.1796875" style="25"/>
    <col min="7681" max="7681" width="6.81640625" style="25" customWidth="1"/>
    <col min="7682" max="7682" width="76" style="25" customWidth="1"/>
    <col min="7683" max="7683" width="6.81640625" style="25" customWidth="1"/>
    <col min="7684" max="7684" width="76" style="25" customWidth="1"/>
    <col min="7685" max="7936" width="9.1796875" style="25"/>
    <col min="7937" max="7937" width="6.81640625" style="25" customWidth="1"/>
    <col min="7938" max="7938" width="76" style="25" customWidth="1"/>
    <col min="7939" max="7939" width="6.81640625" style="25" customWidth="1"/>
    <col min="7940" max="7940" width="76" style="25" customWidth="1"/>
    <col min="7941" max="8192" width="9.1796875" style="25"/>
    <col min="8193" max="8193" width="6.81640625" style="25" customWidth="1"/>
    <col min="8194" max="8194" width="76" style="25" customWidth="1"/>
    <col min="8195" max="8195" width="6.81640625" style="25" customWidth="1"/>
    <col min="8196" max="8196" width="76" style="25" customWidth="1"/>
    <col min="8197" max="8448" width="9.1796875" style="25"/>
    <col min="8449" max="8449" width="6.81640625" style="25" customWidth="1"/>
    <col min="8450" max="8450" width="76" style="25" customWidth="1"/>
    <col min="8451" max="8451" width="6.81640625" style="25" customWidth="1"/>
    <col min="8452" max="8452" width="76" style="25" customWidth="1"/>
    <col min="8453" max="8704" width="9.1796875" style="25"/>
    <col min="8705" max="8705" width="6.81640625" style="25" customWidth="1"/>
    <col min="8706" max="8706" width="76" style="25" customWidth="1"/>
    <col min="8707" max="8707" width="6.81640625" style="25" customWidth="1"/>
    <col min="8708" max="8708" width="76" style="25" customWidth="1"/>
    <col min="8709" max="8960" width="9.1796875" style="25"/>
    <col min="8961" max="8961" width="6.81640625" style="25" customWidth="1"/>
    <col min="8962" max="8962" width="76" style="25" customWidth="1"/>
    <col min="8963" max="8963" width="6.81640625" style="25" customWidth="1"/>
    <col min="8964" max="8964" width="76" style="25" customWidth="1"/>
    <col min="8965" max="9216" width="9.1796875" style="25"/>
    <col min="9217" max="9217" width="6.81640625" style="25" customWidth="1"/>
    <col min="9218" max="9218" width="76" style="25" customWidth="1"/>
    <col min="9219" max="9219" width="6.81640625" style="25" customWidth="1"/>
    <col min="9220" max="9220" width="76" style="25" customWidth="1"/>
    <col min="9221" max="9472" width="9.1796875" style="25"/>
    <col min="9473" max="9473" width="6.81640625" style="25" customWidth="1"/>
    <col min="9474" max="9474" width="76" style="25" customWidth="1"/>
    <col min="9475" max="9475" width="6.81640625" style="25" customWidth="1"/>
    <col min="9476" max="9476" width="76" style="25" customWidth="1"/>
    <col min="9477" max="9728" width="9.1796875" style="25"/>
    <col min="9729" max="9729" width="6.81640625" style="25" customWidth="1"/>
    <col min="9730" max="9730" width="76" style="25" customWidth="1"/>
    <col min="9731" max="9731" width="6.81640625" style="25" customWidth="1"/>
    <col min="9732" max="9732" width="76" style="25" customWidth="1"/>
    <col min="9733" max="9984" width="9.1796875" style="25"/>
    <col min="9985" max="9985" width="6.81640625" style="25" customWidth="1"/>
    <col min="9986" max="9986" width="76" style="25" customWidth="1"/>
    <col min="9987" max="9987" width="6.81640625" style="25" customWidth="1"/>
    <col min="9988" max="9988" width="76" style="25" customWidth="1"/>
    <col min="9989" max="10240" width="9.1796875" style="25"/>
    <col min="10241" max="10241" width="6.81640625" style="25" customWidth="1"/>
    <col min="10242" max="10242" width="76" style="25" customWidth="1"/>
    <col min="10243" max="10243" width="6.81640625" style="25" customWidth="1"/>
    <col min="10244" max="10244" width="76" style="25" customWidth="1"/>
    <col min="10245" max="10496" width="9.1796875" style="25"/>
    <col min="10497" max="10497" width="6.81640625" style="25" customWidth="1"/>
    <col min="10498" max="10498" width="76" style="25" customWidth="1"/>
    <col min="10499" max="10499" width="6.81640625" style="25" customWidth="1"/>
    <col min="10500" max="10500" width="76" style="25" customWidth="1"/>
    <col min="10501" max="10752" width="9.1796875" style="25"/>
    <col min="10753" max="10753" width="6.81640625" style="25" customWidth="1"/>
    <col min="10754" max="10754" width="76" style="25" customWidth="1"/>
    <col min="10755" max="10755" width="6.81640625" style="25" customWidth="1"/>
    <col min="10756" max="10756" width="76" style="25" customWidth="1"/>
    <col min="10757" max="11008" width="9.1796875" style="25"/>
    <col min="11009" max="11009" width="6.81640625" style="25" customWidth="1"/>
    <col min="11010" max="11010" width="76" style="25" customWidth="1"/>
    <col min="11011" max="11011" width="6.81640625" style="25" customWidth="1"/>
    <col min="11012" max="11012" width="76" style="25" customWidth="1"/>
    <col min="11013" max="11264" width="9.1796875" style="25"/>
    <col min="11265" max="11265" width="6.81640625" style="25" customWidth="1"/>
    <col min="11266" max="11266" width="76" style="25" customWidth="1"/>
    <col min="11267" max="11267" width="6.81640625" style="25" customWidth="1"/>
    <col min="11268" max="11268" width="76" style="25" customWidth="1"/>
    <col min="11269" max="11520" width="9.1796875" style="25"/>
    <col min="11521" max="11521" width="6.81640625" style="25" customWidth="1"/>
    <col min="11522" max="11522" width="76" style="25" customWidth="1"/>
    <col min="11523" max="11523" width="6.81640625" style="25" customWidth="1"/>
    <col min="11524" max="11524" width="76" style="25" customWidth="1"/>
    <col min="11525" max="11776" width="9.1796875" style="25"/>
    <col min="11777" max="11777" width="6.81640625" style="25" customWidth="1"/>
    <col min="11778" max="11778" width="76" style="25" customWidth="1"/>
    <col min="11779" max="11779" width="6.81640625" style="25" customWidth="1"/>
    <col min="11780" max="11780" width="76" style="25" customWidth="1"/>
    <col min="11781" max="12032" width="9.1796875" style="25"/>
    <col min="12033" max="12033" width="6.81640625" style="25" customWidth="1"/>
    <col min="12034" max="12034" width="76" style="25" customWidth="1"/>
    <col min="12035" max="12035" width="6.81640625" style="25" customWidth="1"/>
    <col min="12036" max="12036" width="76" style="25" customWidth="1"/>
    <col min="12037" max="12288" width="9.1796875" style="25"/>
    <col min="12289" max="12289" width="6.81640625" style="25" customWidth="1"/>
    <col min="12290" max="12290" width="76" style="25" customWidth="1"/>
    <col min="12291" max="12291" width="6.81640625" style="25" customWidth="1"/>
    <col min="12292" max="12292" width="76" style="25" customWidth="1"/>
    <col min="12293" max="12544" width="9.1796875" style="25"/>
    <col min="12545" max="12545" width="6.81640625" style="25" customWidth="1"/>
    <col min="12546" max="12546" width="76" style="25" customWidth="1"/>
    <col min="12547" max="12547" width="6.81640625" style="25" customWidth="1"/>
    <col min="12548" max="12548" width="76" style="25" customWidth="1"/>
    <col min="12549" max="12800" width="9.1796875" style="25"/>
    <col min="12801" max="12801" width="6.81640625" style="25" customWidth="1"/>
    <col min="12802" max="12802" width="76" style="25" customWidth="1"/>
    <col min="12803" max="12803" width="6.81640625" style="25" customWidth="1"/>
    <col min="12804" max="12804" width="76" style="25" customWidth="1"/>
    <col min="12805" max="13056" width="9.1796875" style="25"/>
    <col min="13057" max="13057" width="6.81640625" style="25" customWidth="1"/>
    <col min="13058" max="13058" width="76" style="25" customWidth="1"/>
    <col min="13059" max="13059" width="6.81640625" style="25" customWidth="1"/>
    <col min="13060" max="13060" width="76" style="25" customWidth="1"/>
    <col min="13061" max="13312" width="9.1796875" style="25"/>
    <col min="13313" max="13313" width="6.81640625" style="25" customWidth="1"/>
    <col min="13314" max="13314" width="76" style="25" customWidth="1"/>
    <col min="13315" max="13315" width="6.81640625" style="25" customWidth="1"/>
    <col min="13316" max="13316" width="76" style="25" customWidth="1"/>
    <col min="13317" max="13568" width="9.1796875" style="25"/>
    <col min="13569" max="13569" width="6.81640625" style="25" customWidth="1"/>
    <col min="13570" max="13570" width="76" style="25" customWidth="1"/>
    <col min="13571" max="13571" width="6.81640625" style="25" customWidth="1"/>
    <col min="13572" max="13572" width="76" style="25" customWidth="1"/>
    <col min="13573" max="13824" width="9.1796875" style="25"/>
    <col min="13825" max="13825" width="6.81640625" style="25" customWidth="1"/>
    <col min="13826" max="13826" width="76" style="25" customWidth="1"/>
    <col min="13827" max="13827" width="6.81640625" style="25" customWidth="1"/>
    <col min="13828" max="13828" width="76" style="25" customWidth="1"/>
    <col min="13829" max="14080" width="9.1796875" style="25"/>
    <col min="14081" max="14081" width="6.81640625" style="25" customWidth="1"/>
    <col min="14082" max="14082" width="76" style="25" customWidth="1"/>
    <col min="14083" max="14083" width="6.81640625" style="25" customWidth="1"/>
    <col min="14084" max="14084" width="76" style="25" customWidth="1"/>
    <col min="14085" max="14336" width="9.1796875" style="25"/>
    <col min="14337" max="14337" width="6.81640625" style="25" customWidth="1"/>
    <col min="14338" max="14338" width="76" style="25" customWidth="1"/>
    <col min="14339" max="14339" width="6.81640625" style="25" customWidth="1"/>
    <col min="14340" max="14340" width="76" style="25" customWidth="1"/>
    <col min="14341" max="14592" width="9.1796875" style="25"/>
    <col min="14593" max="14593" width="6.81640625" style="25" customWidth="1"/>
    <col min="14594" max="14594" width="76" style="25" customWidth="1"/>
    <col min="14595" max="14595" width="6.81640625" style="25" customWidth="1"/>
    <col min="14596" max="14596" width="76" style="25" customWidth="1"/>
    <col min="14597" max="14848" width="9.1796875" style="25"/>
    <col min="14849" max="14849" width="6.81640625" style="25" customWidth="1"/>
    <col min="14850" max="14850" width="76" style="25" customWidth="1"/>
    <col min="14851" max="14851" width="6.81640625" style="25" customWidth="1"/>
    <col min="14852" max="14852" width="76" style="25" customWidth="1"/>
    <col min="14853" max="15104" width="9.1796875" style="25"/>
    <col min="15105" max="15105" width="6.81640625" style="25" customWidth="1"/>
    <col min="15106" max="15106" width="76" style="25" customWidth="1"/>
    <col min="15107" max="15107" width="6.81640625" style="25" customWidth="1"/>
    <col min="15108" max="15108" width="76" style="25" customWidth="1"/>
    <col min="15109" max="15360" width="9.1796875" style="25"/>
    <col min="15361" max="15361" width="6.81640625" style="25" customWidth="1"/>
    <col min="15362" max="15362" width="76" style="25" customWidth="1"/>
    <col min="15363" max="15363" width="6.81640625" style="25" customWidth="1"/>
    <col min="15364" max="15364" width="76" style="25" customWidth="1"/>
    <col min="15365" max="15616" width="9.1796875" style="25"/>
    <col min="15617" max="15617" width="6.81640625" style="25" customWidth="1"/>
    <col min="15618" max="15618" width="76" style="25" customWidth="1"/>
    <col min="15619" max="15619" width="6.81640625" style="25" customWidth="1"/>
    <col min="15620" max="15620" width="76" style="25" customWidth="1"/>
    <col min="15621" max="15872" width="9.1796875" style="25"/>
    <col min="15873" max="15873" width="6.81640625" style="25" customWidth="1"/>
    <col min="15874" max="15874" width="76" style="25" customWidth="1"/>
    <col min="15875" max="15875" width="6.81640625" style="25" customWidth="1"/>
    <col min="15876" max="15876" width="76" style="25" customWidth="1"/>
    <col min="15877" max="16128" width="9.1796875" style="25"/>
    <col min="16129" max="16129" width="6.81640625" style="25" customWidth="1"/>
    <col min="16130" max="16130" width="76" style="25" customWidth="1"/>
    <col min="16131" max="16131" width="6.81640625" style="25" customWidth="1"/>
    <col min="16132" max="16132" width="76" style="25" customWidth="1"/>
    <col min="16133" max="16384" width="9.1796875" style="25"/>
  </cols>
  <sheetData>
    <row r="1" spans="1:4" s="538" customFormat="1" ht="15.5">
      <c r="A1" s="536">
        <v>5</v>
      </c>
      <c r="B1" s="537" t="s">
        <v>2458</v>
      </c>
      <c r="C1" s="536">
        <v>5</v>
      </c>
      <c r="D1" s="537" t="s">
        <v>2521</v>
      </c>
    </row>
    <row r="2" spans="1:4" ht="38.5" hidden="1" customHeight="1">
      <c r="A2" s="388">
        <v>5.3</v>
      </c>
      <c r="B2" s="392" t="s">
        <v>2664</v>
      </c>
      <c r="C2" s="388">
        <v>5.3</v>
      </c>
      <c r="D2" s="392" t="s">
        <v>2522</v>
      </c>
    </row>
    <row r="3" spans="1:4" hidden="1">
      <c r="A3" s="391" t="s">
        <v>40</v>
      </c>
      <c r="B3" s="371" t="s">
        <v>729</v>
      </c>
      <c r="C3" s="391" t="s">
        <v>40</v>
      </c>
      <c r="D3" s="371" t="s">
        <v>2523</v>
      </c>
    </row>
    <row r="4" spans="1:4" hidden="1">
      <c r="B4" s="396" t="s">
        <v>2559</v>
      </c>
      <c r="D4" s="396"/>
    </row>
    <row r="5" spans="1:4" hidden="1">
      <c r="B5" s="369"/>
      <c r="D5" s="369"/>
    </row>
    <row r="6" spans="1:4" ht="33.5" hidden="1" customHeight="1">
      <c r="B6" s="369"/>
      <c r="D6" s="369"/>
    </row>
    <row r="7" spans="1:4" hidden="1">
      <c r="B7" s="369"/>
      <c r="D7" s="369"/>
    </row>
    <row r="8" spans="1:4" hidden="1">
      <c r="A8" s="391" t="s">
        <v>107</v>
      </c>
      <c r="B8" s="371" t="s">
        <v>730</v>
      </c>
      <c r="C8" s="391" t="s">
        <v>107</v>
      </c>
      <c r="D8" s="371" t="s">
        <v>2376</v>
      </c>
    </row>
    <row r="9" spans="1:4" hidden="1">
      <c r="B9" s="369" t="s">
        <v>2559</v>
      </c>
      <c r="D9" s="369"/>
    </row>
    <row r="10" spans="1:4" hidden="1">
      <c r="A10" s="390"/>
      <c r="B10" s="396"/>
      <c r="C10" s="390"/>
      <c r="D10" s="396"/>
    </row>
    <row r="11" spans="1:4" hidden="1">
      <c r="A11" s="390"/>
      <c r="B11" s="396"/>
      <c r="C11" s="390"/>
      <c r="D11" s="396"/>
    </row>
    <row r="12" spans="1:4" hidden="1">
      <c r="B12" s="369"/>
      <c r="D12" s="369"/>
    </row>
    <row r="13" spans="1:4" ht="45" hidden="1" customHeight="1">
      <c r="A13" s="532">
        <v>5.4</v>
      </c>
      <c r="B13" s="533" t="s">
        <v>2665</v>
      </c>
      <c r="C13" s="532">
        <v>5.4</v>
      </c>
      <c r="D13" s="533"/>
    </row>
    <row r="14" spans="1:4" ht="39" hidden="1">
      <c r="A14" s="400" t="s">
        <v>42</v>
      </c>
      <c r="B14" s="43" t="s">
        <v>731</v>
      </c>
      <c r="C14" s="400" t="s">
        <v>42</v>
      </c>
      <c r="D14" s="43"/>
    </row>
    <row r="15" spans="1:4" hidden="1">
      <c r="B15" s="76" t="s">
        <v>2479</v>
      </c>
      <c r="D15" s="534"/>
    </row>
    <row r="16" spans="1:4" hidden="1">
      <c r="B16" s="369"/>
      <c r="D16" s="369"/>
    </row>
    <row r="17" spans="1:4" hidden="1">
      <c r="A17" s="400" t="s">
        <v>424</v>
      </c>
      <c r="B17" s="371" t="s">
        <v>729</v>
      </c>
      <c r="C17" s="400" t="s">
        <v>424</v>
      </c>
      <c r="D17" s="371"/>
    </row>
    <row r="18" spans="1:4" hidden="1">
      <c r="B18" s="369" t="s">
        <v>2479</v>
      </c>
      <c r="D18" s="397"/>
    </row>
    <row r="19" spans="1:4" hidden="1">
      <c r="A19" s="390"/>
      <c r="B19" s="396"/>
      <c r="C19" s="390"/>
      <c r="D19" s="396"/>
    </row>
    <row r="20" spans="1:4" hidden="1">
      <c r="B20" s="369"/>
      <c r="D20" s="369"/>
    </row>
    <row r="21" spans="1:4" ht="33" customHeight="1">
      <c r="A21" s="532" t="s">
        <v>43</v>
      </c>
      <c r="B21" s="533" t="s">
        <v>2667</v>
      </c>
      <c r="C21" s="532" t="s">
        <v>43</v>
      </c>
      <c r="D21" s="533" t="s">
        <v>2666</v>
      </c>
    </row>
    <row r="22" spans="1:4">
      <c r="A22" s="400" t="s">
        <v>587</v>
      </c>
      <c r="B22" s="371" t="s">
        <v>732</v>
      </c>
      <c r="C22" s="400" t="s">
        <v>587</v>
      </c>
      <c r="D22" s="371" t="s">
        <v>2668</v>
      </c>
    </row>
    <row r="23" spans="1:4" ht="167.5" customHeight="1">
      <c r="B23" s="396" t="s">
        <v>2669</v>
      </c>
      <c r="D23" s="396" t="s">
        <v>2570</v>
      </c>
    </row>
    <row r="24" spans="1:4" ht="62.5" customHeight="1">
      <c r="B24" s="396" t="s">
        <v>2671</v>
      </c>
      <c r="D24" s="369" t="s">
        <v>2670</v>
      </c>
    </row>
    <row r="25" spans="1:4" ht="78">
      <c r="B25" s="369" t="s">
        <v>2672</v>
      </c>
      <c r="D25" s="369" t="s">
        <v>2673</v>
      </c>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1C5A-627B-42AB-9555-D8E6D04FC6F3}">
  <sheetPr>
    <tabColor theme="8" tint="-0.249977111117893"/>
  </sheetPr>
  <dimension ref="A1:W886"/>
  <sheetViews>
    <sheetView topLeftCell="B1" zoomScaleNormal="100" zoomScaleSheetLayoutView="100" workbookViewId="0">
      <selection activeCell="B1" sqref="B1"/>
    </sheetView>
  </sheetViews>
  <sheetFormatPr defaultColWidth="9" defaultRowHeight="13"/>
  <cols>
    <col min="1" max="1" width="4.1796875" style="16" hidden="1" customWidth="1"/>
    <col min="2" max="2" width="6.36328125" style="9" customWidth="1"/>
    <col min="3" max="4" width="64.36328125" style="1" customWidth="1"/>
    <col min="5" max="5" width="17.26953125" style="31" hidden="1" customWidth="1"/>
    <col min="6" max="6" width="5.26953125" style="1" hidden="1" customWidth="1"/>
    <col min="7" max="7" width="6.1796875" style="1" hidden="1" customWidth="1"/>
    <col min="8" max="8" width="5.26953125" style="1" hidden="1" customWidth="1"/>
    <col min="9" max="9" width="42.36328125" style="2" customWidth="1"/>
    <col min="10" max="10" width="7.1796875" style="2" customWidth="1"/>
    <col min="11" max="11" width="7.1796875" style="7" customWidth="1"/>
    <col min="12" max="12" width="35.81640625" style="2" customWidth="1"/>
    <col min="13" max="13" width="7.1796875" style="2" customWidth="1"/>
    <col min="14" max="14" width="7.1796875" style="7" customWidth="1"/>
    <col min="15" max="15" width="35.81640625" style="2" customWidth="1"/>
    <col min="16" max="16" width="7.1796875" style="2" customWidth="1"/>
    <col min="17" max="17" width="7.1796875" style="7" customWidth="1"/>
    <col min="18" max="18" width="35.81640625" style="2" customWidth="1"/>
    <col min="19" max="19" width="7.1796875" style="2" customWidth="1"/>
    <col min="20" max="20" width="7.1796875" style="7" customWidth="1"/>
    <col min="21" max="21" width="35.81640625" style="2" customWidth="1"/>
    <col min="22" max="22" width="7.1796875" style="2" customWidth="1"/>
    <col min="23" max="23" width="7.1796875" style="7" customWidth="1"/>
    <col min="24" max="16384" width="9" style="3"/>
  </cols>
  <sheetData>
    <row r="1" spans="1:23" ht="19">
      <c r="A1" s="44" t="s">
        <v>92</v>
      </c>
      <c r="B1" s="33" t="s">
        <v>96</v>
      </c>
      <c r="C1" s="34"/>
      <c r="D1" s="35"/>
      <c r="E1" s="44" t="s">
        <v>92</v>
      </c>
      <c r="F1" s="4"/>
      <c r="G1" s="4"/>
      <c r="H1" s="4"/>
      <c r="I1" s="4"/>
      <c r="J1" s="4"/>
      <c r="K1" s="509"/>
      <c r="L1" s="4"/>
      <c r="M1" s="4"/>
      <c r="N1" s="6"/>
      <c r="O1" s="4"/>
      <c r="P1" s="4"/>
      <c r="Q1" s="6"/>
      <c r="R1" s="4"/>
      <c r="S1" s="4"/>
      <c r="T1" s="6"/>
      <c r="U1" s="4"/>
      <c r="V1" s="4"/>
      <c r="W1" s="6"/>
    </row>
    <row r="2" spans="1:23">
      <c r="B2" s="8"/>
      <c r="C2" s="4"/>
      <c r="D2" s="4"/>
      <c r="E2" s="29"/>
      <c r="F2" s="4"/>
      <c r="G2" s="4"/>
      <c r="H2" s="4"/>
      <c r="I2" s="4"/>
      <c r="J2" s="4"/>
      <c r="K2" s="509"/>
      <c r="L2" s="4"/>
      <c r="M2" s="4"/>
      <c r="N2" s="6"/>
      <c r="O2" s="4"/>
      <c r="P2" s="4"/>
      <c r="Q2" s="6"/>
      <c r="R2" s="4"/>
      <c r="S2" s="4"/>
      <c r="T2" s="6"/>
      <c r="U2" s="4"/>
      <c r="V2" s="4"/>
      <c r="W2" s="6"/>
    </row>
    <row r="3" spans="1:23" s="40" customFormat="1" ht="14.5" customHeight="1">
      <c r="A3" s="45"/>
      <c r="B3" s="46"/>
      <c r="C3" s="20" t="s">
        <v>97</v>
      </c>
      <c r="D3" s="20" t="s">
        <v>109</v>
      </c>
      <c r="E3" s="30"/>
      <c r="F3" s="4"/>
      <c r="G3" s="4"/>
      <c r="H3" s="4"/>
      <c r="I3" s="26"/>
      <c r="J3" s="26"/>
      <c r="K3" s="510"/>
      <c r="L3" s="26"/>
      <c r="M3" s="26"/>
      <c r="N3" s="47"/>
      <c r="O3" s="26"/>
      <c r="P3" s="26"/>
      <c r="Q3" s="47"/>
      <c r="R3" s="26"/>
      <c r="S3" s="26"/>
      <c r="T3" s="47"/>
      <c r="U3" s="26"/>
      <c r="V3" s="26"/>
      <c r="W3" s="47"/>
    </row>
    <row r="4" spans="1:23" s="40" customFormat="1" ht="14.5" customHeight="1">
      <c r="A4" s="45"/>
      <c r="B4" s="46"/>
      <c r="C4" s="48" t="s">
        <v>110</v>
      </c>
      <c r="D4" s="48" t="s">
        <v>111</v>
      </c>
      <c r="E4" s="29"/>
      <c r="F4" s="4"/>
      <c r="G4" s="4"/>
      <c r="H4" s="4"/>
      <c r="I4" s="26"/>
      <c r="J4" s="26"/>
      <c r="K4" s="510"/>
      <c r="L4" s="26"/>
      <c r="M4" s="26"/>
      <c r="N4" s="47"/>
      <c r="O4" s="26"/>
      <c r="P4" s="26"/>
      <c r="Q4" s="47"/>
      <c r="R4" s="26"/>
      <c r="S4" s="26"/>
      <c r="T4" s="47"/>
      <c r="U4" s="26"/>
      <c r="V4" s="26"/>
      <c r="W4" s="47"/>
    </row>
    <row r="5" spans="1:23" s="40" customFormat="1" ht="14.5" customHeight="1">
      <c r="A5" s="45"/>
      <c r="B5" s="46"/>
      <c r="C5" s="20" t="s">
        <v>0</v>
      </c>
      <c r="D5" s="20" t="s">
        <v>62</v>
      </c>
      <c r="E5" s="30"/>
      <c r="F5" s="4"/>
      <c r="G5" s="4"/>
      <c r="H5" s="4"/>
      <c r="I5" s="26"/>
      <c r="J5" s="26"/>
      <c r="K5" s="510"/>
      <c r="L5" s="26"/>
      <c r="M5" s="26"/>
      <c r="N5" s="47"/>
      <c r="O5" s="26"/>
      <c r="P5" s="26"/>
      <c r="Q5" s="47"/>
      <c r="R5" s="26"/>
      <c r="S5" s="26"/>
      <c r="T5" s="47"/>
      <c r="U5" s="26"/>
      <c r="V5" s="26"/>
      <c r="W5" s="47"/>
    </row>
    <row r="6" spans="1:23" s="40" customFormat="1" ht="14.5" customHeight="1">
      <c r="A6" s="45"/>
      <c r="B6" s="46"/>
      <c r="C6" s="48" t="s">
        <v>112</v>
      </c>
      <c r="D6" s="48" t="s">
        <v>113</v>
      </c>
      <c r="E6" s="29"/>
      <c r="F6" s="4"/>
      <c r="G6" s="4"/>
      <c r="H6" s="4"/>
      <c r="I6" s="26"/>
      <c r="J6" s="26"/>
      <c r="K6" s="510"/>
      <c r="L6" s="26"/>
      <c r="M6" s="26"/>
      <c r="N6" s="47"/>
      <c r="O6" s="26"/>
      <c r="P6" s="26"/>
      <c r="Q6" s="47"/>
      <c r="R6" s="26"/>
      <c r="S6" s="26"/>
      <c r="T6" s="47"/>
      <c r="U6" s="26"/>
      <c r="V6" s="26"/>
      <c r="W6" s="47"/>
    </row>
    <row r="7" spans="1:23" s="40" customFormat="1" ht="14.5" customHeight="1">
      <c r="A7" s="45"/>
      <c r="B7" s="46"/>
      <c r="C7" s="20" t="s">
        <v>64</v>
      </c>
      <c r="D7" s="20" t="s">
        <v>114</v>
      </c>
      <c r="E7" s="30"/>
      <c r="F7" s="4"/>
      <c r="G7" s="4"/>
      <c r="H7" s="4"/>
      <c r="I7" s="26"/>
      <c r="J7" s="26"/>
      <c r="K7" s="510"/>
      <c r="L7" s="26"/>
      <c r="M7" s="26"/>
      <c r="N7" s="47"/>
      <c r="O7" s="26"/>
      <c r="P7" s="26"/>
      <c r="Q7" s="47"/>
      <c r="R7" s="26"/>
      <c r="S7" s="26"/>
      <c r="T7" s="47"/>
      <c r="U7" s="26"/>
      <c r="V7" s="26"/>
      <c r="W7" s="47"/>
    </row>
    <row r="8" spans="1:23" s="40" customFormat="1" ht="30.5" customHeight="1">
      <c r="A8" s="45"/>
      <c r="B8" s="46"/>
      <c r="C8" s="22" t="s">
        <v>115</v>
      </c>
      <c r="D8" s="22" t="s">
        <v>116</v>
      </c>
      <c r="E8" s="29"/>
      <c r="F8" s="4"/>
      <c r="G8" s="4"/>
      <c r="H8" s="4"/>
      <c r="I8" s="26"/>
      <c r="J8" s="26"/>
      <c r="K8" s="510"/>
      <c r="L8" s="26"/>
      <c r="M8" s="26"/>
      <c r="N8" s="47"/>
      <c r="O8" s="26"/>
      <c r="P8" s="26"/>
      <c r="Q8" s="47"/>
      <c r="R8" s="26"/>
      <c r="S8" s="26"/>
      <c r="T8" s="47"/>
      <c r="U8" s="26"/>
      <c r="V8" s="26"/>
      <c r="W8" s="47"/>
    </row>
    <row r="9" spans="1:23" s="40" customFormat="1" ht="14.5" customHeight="1">
      <c r="A9" s="45"/>
      <c r="B9" s="46"/>
      <c r="C9" s="20" t="s">
        <v>1</v>
      </c>
      <c r="D9" s="20" t="s">
        <v>117</v>
      </c>
      <c r="E9" s="30"/>
      <c r="F9" s="4"/>
      <c r="G9" s="4"/>
      <c r="H9" s="4"/>
      <c r="I9" s="26"/>
      <c r="J9" s="26"/>
      <c r="K9" s="510"/>
      <c r="L9" s="26"/>
      <c r="M9" s="26"/>
      <c r="N9" s="47"/>
      <c r="O9" s="26"/>
      <c r="P9" s="26"/>
      <c r="Q9" s="47"/>
      <c r="R9" s="26"/>
      <c r="S9" s="26"/>
      <c r="T9" s="47"/>
      <c r="U9" s="26"/>
      <c r="V9" s="26"/>
      <c r="W9" s="47"/>
    </row>
    <row r="10" spans="1:23" s="40" customFormat="1" ht="14.5" customHeight="1">
      <c r="A10" s="45"/>
      <c r="B10" s="46"/>
      <c r="C10" s="22" t="s">
        <v>105</v>
      </c>
      <c r="D10" s="22" t="s">
        <v>106</v>
      </c>
      <c r="E10" s="29"/>
      <c r="F10" s="4"/>
      <c r="G10" s="4"/>
      <c r="H10" s="4"/>
      <c r="I10" s="26"/>
      <c r="J10" s="26"/>
      <c r="K10" s="510"/>
      <c r="L10" s="26"/>
      <c r="M10" s="26"/>
      <c r="N10" s="47"/>
      <c r="O10" s="26"/>
      <c r="P10" s="26"/>
      <c r="Q10" s="47"/>
      <c r="R10" s="26"/>
      <c r="S10" s="26"/>
      <c r="T10" s="47"/>
      <c r="U10" s="26"/>
      <c r="V10" s="26"/>
      <c r="W10" s="47"/>
    </row>
    <row r="11" spans="1:23" s="40" customFormat="1">
      <c r="A11" s="45"/>
      <c r="B11" s="46"/>
      <c r="C11" s="26"/>
      <c r="D11" s="26"/>
      <c r="E11" s="29"/>
      <c r="F11" s="4"/>
      <c r="G11" s="4"/>
      <c r="H11" s="4"/>
      <c r="I11" s="26"/>
      <c r="J11" s="26"/>
      <c r="K11" s="510"/>
      <c r="L11" s="26"/>
      <c r="M11" s="26"/>
      <c r="N11" s="47"/>
      <c r="O11" s="26"/>
      <c r="P11" s="26"/>
      <c r="Q11" s="47"/>
      <c r="R11" s="26"/>
      <c r="S11" s="26"/>
      <c r="T11" s="47"/>
      <c r="U11" s="26"/>
      <c r="V11" s="26"/>
      <c r="W11" s="47"/>
    </row>
    <row r="12" spans="1:23" s="40" customFormat="1">
      <c r="A12" s="45"/>
      <c r="B12" s="46"/>
      <c r="C12" s="24" t="s">
        <v>118</v>
      </c>
      <c r="D12" s="24"/>
      <c r="E12" s="30"/>
      <c r="F12" s="4"/>
      <c r="G12" s="4"/>
      <c r="H12" s="4"/>
      <c r="I12" s="26"/>
      <c r="J12" s="26"/>
      <c r="K12" s="510"/>
      <c r="L12" s="26"/>
      <c r="M12" s="26"/>
      <c r="N12" s="47"/>
      <c r="O12" s="26"/>
      <c r="P12" s="26"/>
      <c r="Q12" s="47"/>
      <c r="R12" s="26"/>
      <c r="S12" s="26"/>
      <c r="T12" s="47"/>
      <c r="U12" s="26"/>
      <c r="V12" s="26"/>
      <c r="W12" s="47"/>
    </row>
    <row r="13" spans="1:23">
      <c r="B13" s="8"/>
      <c r="C13" s="5"/>
      <c r="D13" s="5"/>
      <c r="E13" s="30"/>
      <c r="F13" s="4"/>
      <c r="G13" s="4"/>
      <c r="H13" s="4"/>
      <c r="I13" s="4"/>
      <c r="J13" s="4"/>
      <c r="K13" s="509"/>
      <c r="L13" s="4"/>
      <c r="M13" s="4"/>
      <c r="N13" s="6"/>
      <c r="O13" s="4"/>
      <c r="P13" s="4"/>
      <c r="Q13" s="6"/>
      <c r="R13" s="4"/>
      <c r="S13" s="4"/>
      <c r="T13" s="6"/>
      <c r="U13" s="4"/>
      <c r="V13" s="4"/>
      <c r="W13" s="6"/>
    </row>
    <row r="14" spans="1:23" s="14" customFormat="1">
      <c r="A14" s="50"/>
      <c r="B14" s="18" t="s">
        <v>15</v>
      </c>
      <c r="C14" s="10"/>
      <c r="D14" s="11"/>
      <c r="E14" s="17" t="s">
        <v>22</v>
      </c>
      <c r="F14" s="32" t="s">
        <v>21</v>
      </c>
      <c r="G14" s="32" t="s">
        <v>580</v>
      </c>
      <c r="H14" s="32" t="s">
        <v>20</v>
      </c>
      <c r="I14" s="11" t="s">
        <v>13</v>
      </c>
      <c r="J14" s="11" t="s">
        <v>11</v>
      </c>
      <c r="K14" s="12" t="s">
        <v>12</v>
      </c>
      <c r="L14" s="11" t="s">
        <v>3</v>
      </c>
      <c r="M14" s="11" t="s">
        <v>11</v>
      </c>
      <c r="N14" s="12" t="s">
        <v>12</v>
      </c>
      <c r="O14" s="11" t="s">
        <v>4</v>
      </c>
      <c r="P14" s="11" t="s">
        <v>11</v>
      </c>
      <c r="Q14" s="12" t="s">
        <v>12</v>
      </c>
      <c r="R14" s="11" t="s">
        <v>5</v>
      </c>
      <c r="S14" s="11" t="s">
        <v>11</v>
      </c>
      <c r="T14" s="12" t="s">
        <v>12</v>
      </c>
      <c r="U14" s="11" t="s">
        <v>6</v>
      </c>
      <c r="V14" s="11" t="s">
        <v>11</v>
      </c>
      <c r="W14" s="13" t="s">
        <v>12</v>
      </c>
    </row>
    <row r="15" spans="1:23" s="14" customFormat="1" ht="26">
      <c r="A15" s="50" t="s">
        <v>14</v>
      </c>
      <c r="B15" s="51" t="s">
        <v>14</v>
      </c>
      <c r="C15" s="15" t="s">
        <v>98</v>
      </c>
      <c r="D15" s="11" t="s">
        <v>99</v>
      </c>
      <c r="E15" s="11"/>
      <c r="F15" s="17"/>
      <c r="G15" s="17"/>
      <c r="H15" s="17"/>
      <c r="I15" s="11"/>
      <c r="J15" s="11"/>
      <c r="K15" s="12"/>
      <c r="L15" s="11"/>
      <c r="M15" s="11"/>
      <c r="N15" s="12"/>
      <c r="O15" s="11"/>
      <c r="P15" s="11"/>
      <c r="Q15" s="12"/>
      <c r="R15" s="11"/>
      <c r="S15" s="11"/>
      <c r="T15" s="12"/>
      <c r="U15" s="11"/>
      <c r="V15" s="11"/>
      <c r="W15" s="13"/>
    </row>
    <row r="16" spans="1:23" s="40" customFormat="1" ht="32.5" customHeight="1">
      <c r="A16" s="52" t="s">
        <v>14</v>
      </c>
      <c r="B16" s="38" t="s">
        <v>2</v>
      </c>
      <c r="C16" s="22" t="s">
        <v>100</v>
      </c>
      <c r="D16" s="22" t="s">
        <v>119</v>
      </c>
      <c r="E16" s="21"/>
      <c r="F16" s="22"/>
      <c r="G16" s="22"/>
      <c r="H16" s="22"/>
      <c r="I16" s="22" t="s">
        <v>2703</v>
      </c>
      <c r="J16" s="22" t="s">
        <v>2559</v>
      </c>
      <c r="K16" s="500"/>
      <c r="L16" s="22"/>
      <c r="M16" s="22"/>
      <c r="N16" s="39"/>
      <c r="O16" s="22"/>
      <c r="P16" s="22"/>
      <c r="Q16" s="39"/>
      <c r="R16" s="22"/>
      <c r="S16" s="22"/>
      <c r="T16" s="39"/>
      <c r="U16" s="22"/>
      <c r="V16" s="22"/>
      <c r="W16" s="39"/>
    </row>
    <row r="17" spans="1:23" s="40" customFormat="1" ht="32.5" customHeight="1">
      <c r="A17" s="52" t="s">
        <v>14</v>
      </c>
      <c r="B17" s="38" t="s">
        <v>7</v>
      </c>
      <c r="C17" s="22" t="s">
        <v>101</v>
      </c>
      <c r="D17" s="22" t="s">
        <v>120</v>
      </c>
      <c r="E17" s="21"/>
      <c r="F17" s="22"/>
      <c r="G17" s="22"/>
      <c r="H17" s="22"/>
      <c r="I17" s="22" t="s">
        <v>2703</v>
      </c>
      <c r="J17" s="22" t="s">
        <v>2550</v>
      </c>
      <c r="K17" s="500"/>
      <c r="L17" s="22"/>
      <c r="M17" s="22"/>
      <c r="N17" s="39"/>
      <c r="O17" s="22"/>
      <c r="P17" s="22"/>
      <c r="Q17" s="39"/>
      <c r="R17" s="22"/>
      <c r="S17" s="22"/>
      <c r="T17" s="39"/>
      <c r="U17" s="22"/>
      <c r="V17" s="22"/>
      <c r="W17" s="39"/>
    </row>
    <row r="18" spans="1:23" s="40" customFormat="1" ht="49.5" customHeight="1">
      <c r="A18" s="52" t="s">
        <v>14</v>
      </c>
      <c r="B18" s="38" t="s">
        <v>8</v>
      </c>
      <c r="C18" s="22" t="s">
        <v>121</v>
      </c>
      <c r="D18" s="22" t="s">
        <v>122</v>
      </c>
      <c r="E18" s="21"/>
      <c r="F18" s="22"/>
      <c r="G18" s="22"/>
      <c r="H18" s="22"/>
      <c r="I18" s="22" t="s">
        <v>2704</v>
      </c>
      <c r="J18" s="22" t="s">
        <v>2550</v>
      </c>
      <c r="K18" s="500"/>
      <c r="L18" s="22"/>
      <c r="M18" s="22"/>
      <c r="N18" s="39"/>
      <c r="O18" s="22"/>
      <c r="P18" s="22"/>
      <c r="Q18" s="39"/>
      <c r="R18" s="22"/>
      <c r="S18" s="22"/>
      <c r="T18" s="39"/>
      <c r="U18" s="22"/>
      <c r="V18" s="22"/>
      <c r="W18" s="39"/>
    </row>
    <row r="21" spans="1:23" s="14" customFormat="1" ht="16" customHeight="1">
      <c r="A21" s="50" t="s">
        <v>15</v>
      </c>
      <c r="B21" s="18" t="s">
        <v>15</v>
      </c>
      <c r="C21" s="15" t="s">
        <v>102</v>
      </c>
      <c r="D21" s="11" t="s">
        <v>123</v>
      </c>
      <c r="E21" s="17" t="s">
        <v>22</v>
      </c>
      <c r="F21" s="17" t="s">
        <v>21</v>
      </c>
      <c r="G21" s="17" t="s">
        <v>19</v>
      </c>
      <c r="H21" s="17" t="s">
        <v>20</v>
      </c>
      <c r="I21" s="11" t="s">
        <v>13</v>
      </c>
      <c r="J21" s="11" t="s">
        <v>11</v>
      </c>
      <c r="K21" s="12" t="s">
        <v>12</v>
      </c>
      <c r="L21" s="11" t="s">
        <v>3</v>
      </c>
      <c r="M21" s="11" t="s">
        <v>11</v>
      </c>
      <c r="N21" s="12" t="s">
        <v>12</v>
      </c>
      <c r="O21" s="11" t="s">
        <v>4</v>
      </c>
      <c r="P21" s="11" t="s">
        <v>11</v>
      </c>
      <c r="Q21" s="12" t="s">
        <v>12</v>
      </c>
      <c r="R21" s="11" t="s">
        <v>5</v>
      </c>
      <c r="S21" s="11" t="s">
        <v>11</v>
      </c>
      <c r="T21" s="12" t="s">
        <v>12</v>
      </c>
      <c r="U21" s="11" t="s">
        <v>6</v>
      </c>
      <c r="V21" s="11" t="s">
        <v>11</v>
      </c>
      <c r="W21" s="13" t="s">
        <v>12</v>
      </c>
    </row>
    <row r="22" spans="1:23" s="56" customFormat="1" ht="18" customHeight="1">
      <c r="A22" s="53" t="s">
        <v>14</v>
      </c>
      <c r="B22" s="54" t="s">
        <v>124</v>
      </c>
      <c r="C22" s="540" t="s">
        <v>125</v>
      </c>
      <c r="D22" s="540" t="s">
        <v>126</v>
      </c>
      <c r="E22" s="21"/>
      <c r="F22" s="21"/>
      <c r="G22" s="21"/>
      <c r="H22" s="21"/>
      <c r="I22" s="21"/>
      <c r="J22" s="21"/>
      <c r="K22" s="59"/>
      <c r="L22" s="21"/>
      <c r="M22" s="21"/>
      <c r="N22" s="55"/>
      <c r="O22" s="21"/>
      <c r="P22" s="21"/>
      <c r="Q22" s="55"/>
      <c r="R22" s="21"/>
      <c r="S22" s="21"/>
      <c r="T22" s="55"/>
      <c r="U22" s="21"/>
      <c r="V22" s="21"/>
      <c r="W22" s="55"/>
    </row>
    <row r="23" spans="1:23" s="60" customFormat="1" ht="66.5" customHeight="1">
      <c r="A23" s="57">
        <v>1</v>
      </c>
      <c r="B23" s="58" t="s">
        <v>127</v>
      </c>
      <c r="C23" s="20" t="s">
        <v>128</v>
      </c>
      <c r="D23" s="20" t="s">
        <v>129</v>
      </c>
      <c r="E23" s="20"/>
      <c r="F23" s="20"/>
      <c r="G23" s="20"/>
      <c r="H23" s="20"/>
      <c r="I23" s="20"/>
      <c r="J23" s="20"/>
      <c r="K23" s="59"/>
      <c r="L23" s="20"/>
      <c r="M23" s="20"/>
      <c r="N23" s="59"/>
      <c r="O23" s="20"/>
      <c r="P23" s="20"/>
      <c r="Q23" s="59"/>
      <c r="R23" s="20"/>
      <c r="S23" s="20"/>
      <c r="T23" s="59"/>
      <c r="U23" s="20"/>
      <c r="V23" s="20"/>
      <c r="W23" s="59"/>
    </row>
    <row r="24" spans="1:23" s="40" customFormat="1" ht="150.5" customHeight="1">
      <c r="A24" s="61">
        <v>1</v>
      </c>
      <c r="B24" s="62" t="s">
        <v>16</v>
      </c>
      <c r="C24" s="63" t="s">
        <v>2740</v>
      </c>
      <c r="D24" s="63" t="s">
        <v>130</v>
      </c>
      <c r="E24" s="21"/>
      <c r="F24" s="22"/>
      <c r="G24" s="22"/>
      <c r="H24" s="22"/>
      <c r="I24" s="22" t="s">
        <v>2909</v>
      </c>
      <c r="J24" s="22" t="s">
        <v>2550</v>
      </c>
      <c r="K24" s="500"/>
      <c r="L24" s="22"/>
      <c r="M24" s="22"/>
      <c r="N24" s="39"/>
      <c r="O24" s="22"/>
      <c r="P24" s="22"/>
      <c r="Q24" s="39"/>
      <c r="R24" s="22"/>
      <c r="S24" s="22"/>
      <c r="T24" s="39"/>
      <c r="U24" s="22"/>
      <c r="V24" s="22"/>
      <c r="W24" s="39"/>
    </row>
    <row r="25" spans="1:23" s="40" customFormat="1" ht="103" customHeight="1">
      <c r="A25" s="61">
        <v>1</v>
      </c>
      <c r="B25" s="62" t="s">
        <v>23</v>
      </c>
      <c r="C25" s="63" t="s">
        <v>2741</v>
      </c>
      <c r="D25" s="63" t="s">
        <v>131</v>
      </c>
      <c r="E25" s="21"/>
      <c r="F25" s="22"/>
      <c r="G25" s="22"/>
      <c r="H25" s="22"/>
      <c r="I25" s="22" t="s">
        <v>2910</v>
      </c>
      <c r="J25" s="22" t="s">
        <v>2550</v>
      </c>
      <c r="K25" s="500"/>
      <c r="L25" s="22"/>
      <c r="M25" s="22"/>
      <c r="N25" s="39"/>
      <c r="O25" s="22"/>
      <c r="P25" s="22"/>
      <c r="Q25" s="39"/>
      <c r="R25" s="22"/>
      <c r="S25" s="22"/>
      <c r="T25" s="39"/>
      <c r="U25" s="22"/>
      <c r="V25" s="22"/>
      <c r="W25" s="39"/>
    </row>
    <row r="26" spans="1:23" s="40" customFormat="1" ht="85.5" customHeight="1">
      <c r="A26" s="61">
        <v>1</v>
      </c>
      <c r="B26" s="62" t="s">
        <v>24</v>
      </c>
      <c r="C26" s="63" t="s">
        <v>132</v>
      </c>
      <c r="D26" s="63" t="s">
        <v>133</v>
      </c>
      <c r="E26" s="21"/>
      <c r="F26" s="22"/>
      <c r="G26" s="22"/>
      <c r="H26" s="22"/>
      <c r="I26" s="22" t="s">
        <v>2715</v>
      </c>
      <c r="J26" s="22" t="s">
        <v>2550</v>
      </c>
      <c r="K26" s="500"/>
      <c r="L26" s="22"/>
      <c r="M26" s="22"/>
      <c r="N26" s="39"/>
      <c r="O26" s="22"/>
      <c r="P26" s="22"/>
      <c r="Q26" s="39"/>
      <c r="R26" s="22"/>
      <c r="S26" s="22"/>
      <c r="T26" s="39"/>
      <c r="U26" s="22"/>
      <c r="V26" s="22"/>
      <c r="W26" s="39"/>
    </row>
    <row r="27" spans="1:23" s="40" customFormat="1" ht="59.5" customHeight="1">
      <c r="A27" s="61">
        <v>1</v>
      </c>
      <c r="B27" s="62" t="s">
        <v>26</v>
      </c>
      <c r="C27" s="63" t="s">
        <v>134</v>
      </c>
      <c r="D27" s="63" t="s">
        <v>135</v>
      </c>
      <c r="E27" s="21"/>
      <c r="F27" s="22"/>
      <c r="G27" s="22"/>
      <c r="H27" s="22"/>
      <c r="I27" s="22" t="s">
        <v>2715</v>
      </c>
      <c r="J27" s="22" t="s">
        <v>2550</v>
      </c>
      <c r="K27" s="500"/>
      <c r="L27" s="22"/>
      <c r="M27" s="22"/>
      <c r="N27" s="39"/>
      <c r="O27" s="22"/>
      <c r="P27" s="22"/>
      <c r="Q27" s="39"/>
      <c r="R27" s="22"/>
      <c r="S27" s="22"/>
      <c r="T27" s="39"/>
      <c r="U27" s="22"/>
      <c r="V27" s="22"/>
      <c r="W27" s="39"/>
    </row>
    <row r="28" spans="1:23" s="40" customFormat="1" ht="83" customHeight="1">
      <c r="A28" s="61">
        <v>1</v>
      </c>
      <c r="B28" s="62" t="s">
        <v>27</v>
      </c>
      <c r="C28" s="63" t="s">
        <v>136</v>
      </c>
      <c r="D28" s="63" t="s">
        <v>137</v>
      </c>
      <c r="E28" s="21"/>
      <c r="F28" s="22"/>
      <c r="G28" s="22"/>
      <c r="H28" s="22"/>
      <c r="I28" s="22" t="s">
        <v>2715</v>
      </c>
      <c r="J28" s="22" t="s">
        <v>2550</v>
      </c>
      <c r="K28" s="500"/>
      <c r="L28" s="22"/>
      <c r="M28" s="22"/>
      <c r="N28" s="39"/>
      <c r="O28" s="22"/>
      <c r="P28" s="22"/>
      <c r="Q28" s="39"/>
      <c r="R28" s="22"/>
      <c r="S28" s="22"/>
      <c r="T28" s="39"/>
      <c r="U28" s="22"/>
      <c r="V28" s="22"/>
      <c r="W28" s="39"/>
    </row>
    <row r="29" spans="1:23" s="40" customFormat="1" ht="114" customHeight="1">
      <c r="A29" s="61">
        <v>1</v>
      </c>
      <c r="B29" s="62" t="s">
        <v>28</v>
      </c>
      <c r="C29" s="63" t="s">
        <v>2742</v>
      </c>
      <c r="D29" s="63" t="s">
        <v>2712</v>
      </c>
      <c r="E29" s="21"/>
      <c r="F29" s="22"/>
      <c r="G29" s="22"/>
      <c r="H29" s="22"/>
      <c r="I29" s="22" t="s">
        <v>2911</v>
      </c>
      <c r="J29" s="22" t="s">
        <v>2550</v>
      </c>
      <c r="K29" s="500"/>
      <c r="L29" s="22"/>
      <c r="M29" s="22"/>
      <c r="N29" s="39"/>
      <c r="O29" s="22"/>
      <c r="P29" s="22"/>
      <c r="Q29" s="39"/>
      <c r="R29" s="22"/>
      <c r="S29" s="22"/>
      <c r="T29" s="39"/>
      <c r="U29" s="22"/>
      <c r="V29" s="22"/>
      <c r="W29" s="39"/>
    </row>
    <row r="30" spans="1:23" s="60" customFormat="1" ht="81" customHeight="1">
      <c r="A30" s="57">
        <v>2</v>
      </c>
      <c r="B30" s="58" t="s">
        <v>138</v>
      </c>
      <c r="C30" s="20" t="s">
        <v>139</v>
      </c>
      <c r="D30" s="20" t="s">
        <v>140</v>
      </c>
      <c r="E30" s="20"/>
      <c r="F30" s="20"/>
      <c r="G30" s="20"/>
      <c r="H30" s="20"/>
      <c r="I30" s="20"/>
      <c r="J30" s="20"/>
      <c r="K30" s="59"/>
      <c r="L30" s="20"/>
      <c r="M30" s="20"/>
      <c r="N30" s="59"/>
      <c r="O30" s="20"/>
      <c r="P30" s="20"/>
      <c r="Q30" s="59"/>
      <c r="R30" s="20"/>
      <c r="S30" s="20"/>
      <c r="T30" s="59"/>
      <c r="U30" s="20"/>
      <c r="V30" s="20"/>
      <c r="W30" s="59"/>
    </row>
    <row r="31" spans="1:23" s="40" customFormat="1" ht="90.5" customHeight="1">
      <c r="A31" s="61">
        <v>2</v>
      </c>
      <c r="B31" s="62" t="s">
        <v>29</v>
      </c>
      <c r="C31" s="63" t="s">
        <v>2743</v>
      </c>
      <c r="D31" s="63" t="s">
        <v>141</v>
      </c>
      <c r="E31" s="21"/>
      <c r="F31" s="22"/>
      <c r="G31" s="22"/>
      <c r="H31" s="22"/>
      <c r="I31" s="22" t="s">
        <v>2716</v>
      </c>
      <c r="J31" s="22" t="s">
        <v>2550</v>
      </c>
      <c r="K31" s="500"/>
      <c r="L31" s="22"/>
      <c r="M31" s="22"/>
      <c r="N31" s="39"/>
      <c r="O31" s="22"/>
      <c r="P31" s="22"/>
      <c r="Q31" s="39"/>
      <c r="R31" s="22"/>
      <c r="S31" s="22"/>
      <c r="T31" s="39"/>
      <c r="U31" s="22"/>
      <c r="V31" s="22"/>
      <c r="W31" s="39"/>
    </row>
    <row r="32" spans="1:23" s="40" customFormat="1" ht="99.5" customHeight="1">
      <c r="A32" s="61">
        <v>2</v>
      </c>
      <c r="B32" s="62" t="s">
        <v>30</v>
      </c>
      <c r="C32" s="63" t="s">
        <v>142</v>
      </c>
      <c r="D32" s="63" t="s">
        <v>143</v>
      </c>
      <c r="E32" s="21"/>
      <c r="F32" s="22"/>
      <c r="G32" s="22"/>
      <c r="H32" s="22"/>
      <c r="I32" s="22" t="s">
        <v>2912</v>
      </c>
      <c r="J32" s="22" t="s">
        <v>2550</v>
      </c>
      <c r="K32" s="500"/>
      <c r="L32" s="22"/>
      <c r="M32" s="22"/>
      <c r="N32" s="39"/>
      <c r="O32" s="22"/>
      <c r="P32" s="22"/>
      <c r="Q32" s="39"/>
      <c r="R32" s="22"/>
      <c r="S32" s="22"/>
      <c r="T32" s="39"/>
      <c r="U32" s="22"/>
      <c r="V32" s="22"/>
      <c r="W32" s="39"/>
    </row>
    <row r="33" spans="1:23" s="40" customFormat="1" ht="95.5" customHeight="1">
      <c r="A33" s="61">
        <v>2</v>
      </c>
      <c r="B33" s="62" t="s">
        <v>31</v>
      </c>
      <c r="C33" s="63" t="s">
        <v>144</v>
      </c>
      <c r="D33" s="63" t="s">
        <v>145</v>
      </c>
      <c r="E33" s="21"/>
      <c r="F33" s="22"/>
      <c r="G33" s="22"/>
      <c r="H33" s="22"/>
      <c r="I33" s="22" t="s">
        <v>2913</v>
      </c>
      <c r="J33" s="22" t="s">
        <v>2550</v>
      </c>
      <c r="K33" s="500"/>
      <c r="L33" s="22"/>
      <c r="M33" s="22"/>
      <c r="N33" s="39"/>
      <c r="O33" s="22"/>
      <c r="P33" s="22"/>
      <c r="Q33" s="39"/>
      <c r="R33" s="22"/>
      <c r="S33" s="22"/>
      <c r="T33" s="39"/>
      <c r="U33" s="22"/>
      <c r="V33" s="22"/>
      <c r="W33" s="39"/>
    </row>
    <row r="34" spans="1:23" s="60" customFormat="1" ht="68" customHeight="1">
      <c r="A34" s="57">
        <v>3</v>
      </c>
      <c r="B34" s="58" t="s">
        <v>146</v>
      </c>
      <c r="C34" s="20" t="s">
        <v>147</v>
      </c>
      <c r="D34" s="20" t="s">
        <v>148</v>
      </c>
      <c r="E34" s="20"/>
      <c r="F34" s="20"/>
      <c r="G34" s="20"/>
      <c r="H34" s="20"/>
      <c r="I34" s="20"/>
      <c r="J34" s="20"/>
      <c r="K34" s="59"/>
      <c r="L34" s="20"/>
      <c r="M34" s="20"/>
      <c r="N34" s="59"/>
      <c r="O34" s="20"/>
      <c r="P34" s="20"/>
      <c r="Q34" s="59"/>
      <c r="R34" s="20"/>
      <c r="S34" s="20"/>
      <c r="T34" s="59"/>
      <c r="U34" s="20"/>
      <c r="V34" s="20"/>
      <c r="W34" s="59"/>
    </row>
    <row r="35" spans="1:23" s="40" customFormat="1" ht="354" customHeight="1">
      <c r="A35" s="61">
        <v>3</v>
      </c>
      <c r="B35" s="62" t="s">
        <v>65</v>
      </c>
      <c r="C35" s="63" t="s">
        <v>2744</v>
      </c>
      <c r="D35" s="63" t="s">
        <v>2713</v>
      </c>
      <c r="E35" s="21"/>
      <c r="F35" s="22"/>
      <c r="G35" s="22"/>
      <c r="H35" s="22"/>
      <c r="I35" s="22" t="s">
        <v>2914</v>
      </c>
      <c r="J35" s="22" t="s">
        <v>2550</v>
      </c>
      <c r="K35" s="500"/>
      <c r="L35" s="22"/>
      <c r="M35" s="22"/>
      <c r="N35" s="39"/>
      <c r="O35" s="22"/>
      <c r="P35" s="22"/>
      <c r="Q35" s="39"/>
      <c r="R35" s="22"/>
      <c r="S35" s="22"/>
      <c r="T35" s="39"/>
      <c r="U35" s="22"/>
      <c r="V35" s="22"/>
      <c r="W35" s="39"/>
    </row>
    <row r="36" spans="1:23" s="40" customFormat="1" ht="337" customHeight="1">
      <c r="A36" s="61">
        <v>3</v>
      </c>
      <c r="B36" s="62" t="s">
        <v>66</v>
      </c>
      <c r="C36" s="63" t="s">
        <v>2745</v>
      </c>
      <c r="D36" s="63" t="s">
        <v>2746</v>
      </c>
      <c r="E36" s="21"/>
      <c r="F36" s="22"/>
      <c r="G36" s="22"/>
      <c r="H36" s="22"/>
      <c r="I36" s="22" t="s">
        <v>2915</v>
      </c>
      <c r="J36" s="22" t="s">
        <v>2550</v>
      </c>
      <c r="K36" s="500"/>
      <c r="L36" s="22"/>
      <c r="M36" s="22"/>
      <c r="N36" s="39"/>
      <c r="O36" s="22"/>
      <c r="P36" s="22"/>
      <c r="Q36" s="39"/>
      <c r="R36" s="22"/>
      <c r="S36" s="22"/>
      <c r="T36" s="39"/>
      <c r="U36" s="22"/>
      <c r="V36" s="22"/>
      <c r="W36" s="39"/>
    </row>
    <row r="37" spans="1:23" s="40" customFormat="1" ht="345" customHeight="1">
      <c r="A37" s="61">
        <v>3</v>
      </c>
      <c r="B37" s="62" t="s">
        <v>67</v>
      </c>
      <c r="C37" s="63" t="s">
        <v>2747</v>
      </c>
      <c r="D37" s="63" t="s">
        <v>2714</v>
      </c>
      <c r="E37" s="21"/>
      <c r="F37" s="22"/>
      <c r="G37" s="22"/>
      <c r="H37" s="22"/>
      <c r="I37" s="22" t="s">
        <v>2916</v>
      </c>
      <c r="J37" s="22" t="s">
        <v>2550</v>
      </c>
      <c r="K37" s="500"/>
      <c r="L37" s="22"/>
      <c r="M37" s="22"/>
      <c r="N37" s="39"/>
      <c r="O37" s="22"/>
      <c r="P37" s="22"/>
      <c r="Q37" s="39"/>
      <c r="R37" s="22"/>
      <c r="S37" s="22"/>
      <c r="T37" s="39"/>
      <c r="U37" s="22"/>
      <c r="V37" s="22"/>
      <c r="W37" s="39"/>
    </row>
    <row r="38" spans="1:23" s="40" customFormat="1" ht="198.5" customHeight="1">
      <c r="A38" s="61">
        <v>3</v>
      </c>
      <c r="B38" s="62" t="s">
        <v>103</v>
      </c>
      <c r="C38" s="63" t="s">
        <v>149</v>
      </c>
      <c r="D38" s="63" t="s">
        <v>2748</v>
      </c>
      <c r="E38" s="21"/>
      <c r="F38" s="22"/>
      <c r="G38" s="22"/>
      <c r="H38" s="22"/>
      <c r="I38" s="22" t="s">
        <v>2916</v>
      </c>
      <c r="J38" s="22" t="s">
        <v>2550</v>
      </c>
      <c r="K38" s="500"/>
      <c r="L38" s="22"/>
      <c r="M38" s="22"/>
      <c r="N38" s="39"/>
      <c r="O38" s="22"/>
      <c r="P38" s="22"/>
      <c r="Q38" s="39"/>
      <c r="R38" s="22"/>
      <c r="S38" s="22"/>
      <c r="T38" s="39"/>
      <c r="U38" s="22"/>
      <c r="V38" s="22"/>
      <c r="W38" s="39"/>
    </row>
    <row r="39" spans="1:23" s="40" customFormat="1" ht="68" customHeight="1">
      <c r="A39" s="61">
        <v>3</v>
      </c>
      <c r="B39" s="62" t="s">
        <v>104</v>
      </c>
      <c r="C39" s="63" t="s">
        <v>150</v>
      </c>
      <c r="D39" s="63" t="s">
        <v>2749</v>
      </c>
      <c r="E39" s="21"/>
      <c r="F39" s="22"/>
      <c r="G39" s="22"/>
      <c r="H39" s="22"/>
      <c r="I39" s="22" t="s">
        <v>2917</v>
      </c>
      <c r="J39" s="22" t="s">
        <v>2550</v>
      </c>
      <c r="K39" s="500"/>
      <c r="L39" s="22"/>
      <c r="M39" s="22"/>
      <c r="N39" s="39"/>
      <c r="O39" s="22"/>
      <c r="P39" s="22"/>
      <c r="Q39" s="39"/>
      <c r="R39" s="22"/>
      <c r="S39" s="22"/>
      <c r="T39" s="39"/>
      <c r="U39" s="22"/>
      <c r="V39" s="22"/>
      <c r="W39" s="39"/>
    </row>
    <row r="40" spans="1:23" s="60" customFormat="1" ht="58.5" customHeight="1">
      <c r="A40" s="57">
        <v>4</v>
      </c>
      <c r="B40" s="58" t="s">
        <v>151</v>
      </c>
      <c r="C40" s="20" t="s">
        <v>2750</v>
      </c>
      <c r="D40" s="20" t="s">
        <v>2751</v>
      </c>
      <c r="E40" s="20"/>
      <c r="F40" s="20"/>
      <c r="G40" s="20"/>
      <c r="H40" s="20"/>
      <c r="I40" s="20"/>
      <c r="J40" s="20"/>
      <c r="K40" s="59"/>
      <c r="L40" s="20"/>
      <c r="M40" s="20"/>
      <c r="N40" s="59"/>
      <c r="O40" s="20"/>
      <c r="P40" s="20"/>
      <c r="Q40" s="59"/>
      <c r="R40" s="20"/>
      <c r="S40" s="20"/>
      <c r="T40" s="59"/>
      <c r="U40" s="20"/>
      <c r="V40" s="20"/>
      <c r="W40" s="59"/>
    </row>
    <row r="41" spans="1:23" s="40" customFormat="1" ht="259" customHeight="1">
      <c r="A41" s="61"/>
      <c r="B41" s="62" t="s">
        <v>32</v>
      </c>
      <c r="C41" s="63" t="s">
        <v>2752</v>
      </c>
      <c r="D41" s="63" t="s">
        <v>2753</v>
      </c>
      <c r="E41" s="21"/>
      <c r="F41" s="22"/>
      <c r="G41" s="22"/>
      <c r="H41" s="22"/>
      <c r="I41" s="22" t="s">
        <v>2918</v>
      </c>
      <c r="J41" s="22" t="s">
        <v>2550</v>
      </c>
      <c r="K41" s="500"/>
      <c r="L41" s="22"/>
      <c r="M41" s="22"/>
      <c r="N41" s="39"/>
      <c r="O41" s="22"/>
      <c r="P41" s="22"/>
      <c r="Q41" s="39"/>
      <c r="R41" s="22"/>
      <c r="S41" s="22"/>
      <c r="T41" s="39"/>
      <c r="U41" s="22"/>
      <c r="V41" s="22"/>
      <c r="W41" s="39"/>
    </row>
    <row r="42" spans="1:23" s="40" customFormat="1" ht="364.5" customHeight="1">
      <c r="A42" s="61">
        <v>4</v>
      </c>
      <c r="B42" s="62" t="s">
        <v>33</v>
      </c>
      <c r="C42" s="63" t="s">
        <v>2754</v>
      </c>
      <c r="D42" s="63" t="s">
        <v>2755</v>
      </c>
      <c r="E42" s="21"/>
      <c r="F42" s="22"/>
      <c r="G42" s="22"/>
      <c r="H42" s="22"/>
      <c r="I42" s="22" t="s">
        <v>2919</v>
      </c>
      <c r="J42" s="22" t="s">
        <v>2550</v>
      </c>
      <c r="K42" s="500"/>
      <c r="L42" s="22"/>
      <c r="M42" s="22"/>
      <c r="N42" s="39"/>
      <c r="O42" s="22"/>
      <c r="P42" s="22"/>
      <c r="Q42" s="39"/>
      <c r="R42" s="22"/>
      <c r="S42" s="22"/>
      <c r="T42" s="39"/>
      <c r="U42" s="22"/>
      <c r="V42" s="22"/>
      <c r="W42" s="39"/>
    </row>
    <row r="43" spans="1:23" s="40" customFormat="1" ht="177" customHeight="1">
      <c r="A43" s="61">
        <v>4</v>
      </c>
      <c r="B43" s="62" t="s">
        <v>34</v>
      </c>
      <c r="C43" s="63" t="s">
        <v>2756</v>
      </c>
      <c r="D43" s="63" t="s">
        <v>2757</v>
      </c>
      <c r="E43" s="21"/>
      <c r="F43" s="22"/>
      <c r="G43" s="22"/>
      <c r="H43" s="22"/>
      <c r="I43" s="22" t="s">
        <v>2560</v>
      </c>
      <c r="J43" s="22" t="s">
        <v>2550</v>
      </c>
      <c r="K43" s="500"/>
      <c r="L43" s="22"/>
      <c r="M43" s="22"/>
      <c r="N43" s="39"/>
      <c r="O43" s="22"/>
      <c r="P43" s="22"/>
      <c r="Q43" s="39"/>
      <c r="R43" s="22"/>
      <c r="S43" s="22"/>
      <c r="T43" s="39"/>
      <c r="U43" s="22"/>
      <c r="V43" s="22"/>
      <c r="W43" s="39"/>
    </row>
    <row r="44" spans="1:23" s="40" customFormat="1" ht="68" customHeight="1">
      <c r="A44" s="61">
        <v>4</v>
      </c>
      <c r="B44" s="62" t="s">
        <v>35</v>
      </c>
      <c r="C44" s="63" t="s">
        <v>152</v>
      </c>
      <c r="D44" s="63" t="s">
        <v>153</v>
      </c>
      <c r="E44" s="21"/>
      <c r="F44" s="22"/>
      <c r="G44" s="22"/>
      <c r="H44" s="22"/>
      <c r="I44" s="22" t="s">
        <v>2919</v>
      </c>
      <c r="J44" s="22" t="s">
        <v>2550</v>
      </c>
      <c r="K44" s="500"/>
      <c r="L44" s="22"/>
      <c r="M44" s="22"/>
      <c r="N44" s="39"/>
      <c r="O44" s="22"/>
      <c r="P44" s="22"/>
      <c r="Q44" s="39"/>
      <c r="R44" s="22"/>
      <c r="S44" s="22"/>
      <c r="T44" s="39"/>
      <c r="U44" s="22"/>
      <c r="V44" s="22"/>
      <c r="W44" s="39"/>
    </row>
    <row r="45" spans="1:23" s="40" customFormat="1" ht="71" customHeight="1">
      <c r="A45" s="61">
        <v>4</v>
      </c>
      <c r="B45" s="62" t="s">
        <v>36</v>
      </c>
      <c r="C45" s="63" t="s">
        <v>154</v>
      </c>
      <c r="D45" s="63" t="s">
        <v>155</v>
      </c>
      <c r="E45" s="21"/>
      <c r="F45" s="22"/>
      <c r="G45" s="22"/>
      <c r="H45" s="22"/>
      <c r="I45" s="22" t="s">
        <v>2919</v>
      </c>
      <c r="J45" s="22" t="s">
        <v>2550</v>
      </c>
      <c r="K45" s="500"/>
      <c r="L45" s="22"/>
      <c r="M45" s="22"/>
      <c r="N45" s="39"/>
      <c r="O45" s="22"/>
      <c r="P45" s="22"/>
      <c r="Q45" s="39"/>
      <c r="R45" s="22"/>
      <c r="S45" s="22"/>
      <c r="T45" s="39"/>
      <c r="U45" s="22"/>
      <c r="V45" s="22"/>
      <c r="W45" s="39"/>
    </row>
    <row r="46" spans="1:23" s="60" customFormat="1" ht="52">
      <c r="A46" s="57">
        <v>5</v>
      </c>
      <c r="B46" s="58" t="s">
        <v>156</v>
      </c>
      <c r="C46" s="20" t="s">
        <v>157</v>
      </c>
      <c r="D46" s="20" t="s">
        <v>158</v>
      </c>
      <c r="E46" s="20"/>
      <c r="F46" s="20"/>
      <c r="G46" s="20"/>
      <c r="H46" s="20"/>
      <c r="I46" s="20"/>
      <c r="J46" s="20"/>
      <c r="K46" s="59"/>
      <c r="L46" s="20"/>
      <c r="M46" s="20"/>
      <c r="N46" s="59"/>
      <c r="O46" s="20"/>
      <c r="P46" s="20"/>
      <c r="Q46" s="59"/>
      <c r="R46" s="20"/>
      <c r="S46" s="20"/>
      <c r="T46" s="59"/>
      <c r="U46" s="20"/>
      <c r="V46" s="20"/>
      <c r="W46" s="59"/>
    </row>
    <row r="47" spans="1:23" s="40" customFormat="1" ht="154.5" customHeight="1">
      <c r="A47" s="61">
        <v>5</v>
      </c>
      <c r="B47" s="62" t="s">
        <v>37</v>
      </c>
      <c r="C47" s="63" t="s">
        <v>2758</v>
      </c>
      <c r="D47" s="63" t="s">
        <v>2759</v>
      </c>
      <c r="E47" s="21"/>
      <c r="F47" s="22"/>
      <c r="G47" s="22"/>
      <c r="H47" s="22"/>
      <c r="I47" s="22" t="s">
        <v>2920</v>
      </c>
      <c r="J47" s="22" t="s">
        <v>2550</v>
      </c>
      <c r="K47" s="500"/>
      <c r="L47" s="22"/>
      <c r="M47" s="22"/>
      <c r="N47" s="39"/>
      <c r="O47" s="22"/>
      <c r="P47" s="22"/>
      <c r="Q47" s="39"/>
      <c r="R47" s="22"/>
      <c r="S47" s="22"/>
      <c r="T47" s="39"/>
      <c r="U47" s="22"/>
      <c r="V47" s="22"/>
      <c r="W47" s="39"/>
    </row>
    <row r="48" spans="1:23" s="40" customFormat="1" ht="73" customHeight="1">
      <c r="A48" s="61">
        <v>5</v>
      </c>
      <c r="B48" s="62" t="s">
        <v>38</v>
      </c>
      <c r="C48" s="63" t="s">
        <v>2760</v>
      </c>
      <c r="D48" s="63" t="s">
        <v>2761</v>
      </c>
      <c r="E48" s="21"/>
      <c r="F48" s="22"/>
      <c r="G48" s="22"/>
      <c r="H48" s="22"/>
      <c r="I48" s="22" t="s">
        <v>2921</v>
      </c>
      <c r="J48" s="22" t="s">
        <v>2550</v>
      </c>
      <c r="K48" s="500"/>
      <c r="L48" s="22"/>
      <c r="M48" s="22"/>
      <c r="N48" s="39"/>
      <c r="O48" s="22"/>
      <c r="P48" s="22"/>
      <c r="Q48" s="39"/>
      <c r="R48" s="22"/>
      <c r="S48" s="22"/>
      <c r="T48" s="39"/>
      <c r="U48" s="22"/>
      <c r="V48" s="22"/>
      <c r="W48" s="39"/>
    </row>
    <row r="49" spans="1:23" s="40" customFormat="1" ht="114" customHeight="1">
      <c r="A49" s="61">
        <v>5</v>
      </c>
      <c r="B49" s="62" t="s">
        <v>39</v>
      </c>
      <c r="C49" s="63" t="s">
        <v>2762</v>
      </c>
      <c r="D49" s="63" t="s">
        <v>2763</v>
      </c>
      <c r="E49" s="21"/>
      <c r="F49" s="22"/>
      <c r="G49" s="22"/>
      <c r="H49" s="22"/>
      <c r="I49" s="22" t="s">
        <v>2922</v>
      </c>
      <c r="J49" s="22" t="s">
        <v>2550</v>
      </c>
      <c r="K49" s="500"/>
      <c r="L49" s="22"/>
      <c r="M49" s="22"/>
      <c r="N49" s="39"/>
      <c r="O49" s="22"/>
      <c r="P49" s="22"/>
      <c r="Q49" s="39"/>
      <c r="R49" s="22"/>
      <c r="S49" s="22"/>
      <c r="T49" s="39"/>
      <c r="U49" s="22"/>
      <c r="V49" s="22"/>
      <c r="W49" s="39"/>
    </row>
    <row r="50" spans="1:23" s="40" customFormat="1" ht="61.5" customHeight="1">
      <c r="A50" s="61">
        <v>5</v>
      </c>
      <c r="B50" s="62" t="s">
        <v>41</v>
      </c>
      <c r="C50" s="63" t="s">
        <v>159</v>
      </c>
      <c r="D50" s="63" t="s">
        <v>160</v>
      </c>
      <c r="E50" s="21"/>
      <c r="F50" s="22"/>
      <c r="G50" s="22"/>
      <c r="H50" s="22"/>
      <c r="I50" s="22" t="s">
        <v>2923</v>
      </c>
      <c r="J50" s="22" t="s">
        <v>2550</v>
      </c>
      <c r="K50" s="500"/>
      <c r="L50" s="22"/>
      <c r="M50" s="22"/>
      <c r="N50" s="39"/>
      <c r="O50" s="22"/>
      <c r="P50" s="22"/>
      <c r="Q50" s="39"/>
      <c r="R50" s="22"/>
      <c r="S50" s="22"/>
      <c r="T50" s="39"/>
      <c r="U50" s="22"/>
      <c r="V50" s="22"/>
      <c r="W50" s="39"/>
    </row>
    <row r="51" spans="1:23" s="60" customFormat="1" ht="52" customHeight="1">
      <c r="A51" s="57">
        <v>6</v>
      </c>
      <c r="B51" s="58" t="s">
        <v>161</v>
      </c>
      <c r="C51" s="20" t="s">
        <v>162</v>
      </c>
      <c r="D51" s="20" t="s">
        <v>163</v>
      </c>
      <c r="E51" s="20"/>
      <c r="F51" s="20"/>
      <c r="G51" s="20"/>
      <c r="H51" s="20"/>
      <c r="I51" s="20"/>
      <c r="J51" s="20"/>
      <c r="K51" s="59"/>
      <c r="L51" s="20"/>
      <c r="M51" s="20"/>
      <c r="N51" s="59"/>
      <c r="O51" s="20"/>
      <c r="P51" s="20"/>
      <c r="Q51" s="59"/>
      <c r="R51" s="20"/>
      <c r="S51" s="20"/>
      <c r="T51" s="59"/>
      <c r="U51" s="20"/>
      <c r="V51" s="20"/>
      <c r="W51" s="59"/>
    </row>
    <row r="52" spans="1:23" s="40" customFormat="1" ht="205.5" customHeight="1">
      <c r="A52" s="61">
        <v>6</v>
      </c>
      <c r="B52" s="62" t="s">
        <v>44</v>
      </c>
      <c r="C52" s="63" t="s">
        <v>2764</v>
      </c>
      <c r="D52" s="63" t="s">
        <v>164</v>
      </c>
      <c r="E52" s="21"/>
      <c r="F52" s="22"/>
      <c r="G52" s="22"/>
      <c r="H52" s="22"/>
      <c r="I52" s="22" t="s">
        <v>2717</v>
      </c>
      <c r="J52" s="22" t="s">
        <v>2550</v>
      </c>
      <c r="K52" s="500"/>
      <c r="L52" s="22"/>
      <c r="M52" s="22"/>
      <c r="N52" s="39"/>
      <c r="O52" s="22"/>
      <c r="P52" s="22"/>
      <c r="Q52" s="39"/>
      <c r="R52" s="22"/>
      <c r="S52" s="22"/>
      <c r="T52" s="39"/>
      <c r="U52" s="22"/>
      <c r="V52" s="22"/>
      <c r="W52" s="39"/>
    </row>
    <row r="53" spans="1:23" s="40" customFormat="1" ht="90.5" customHeight="1">
      <c r="A53" s="61">
        <v>6</v>
      </c>
      <c r="B53" s="62" t="s">
        <v>45</v>
      </c>
      <c r="C53" s="63" t="s">
        <v>2765</v>
      </c>
      <c r="D53" s="63" t="s">
        <v>2766</v>
      </c>
      <c r="E53" s="21"/>
      <c r="F53" s="22"/>
      <c r="G53" s="22"/>
      <c r="H53" s="22"/>
      <c r="I53" s="22" t="s">
        <v>2924</v>
      </c>
      <c r="J53" s="22" t="s">
        <v>2550</v>
      </c>
      <c r="K53" s="500"/>
      <c r="L53" s="22"/>
      <c r="M53" s="22"/>
      <c r="N53" s="39"/>
      <c r="O53" s="22"/>
      <c r="P53" s="22"/>
      <c r="Q53" s="39"/>
      <c r="R53" s="22"/>
      <c r="S53" s="22"/>
      <c r="T53" s="39"/>
      <c r="U53" s="22"/>
      <c r="V53" s="22"/>
      <c r="W53" s="39"/>
    </row>
    <row r="54" spans="1:23" s="40" customFormat="1" ht="110" customHeight="1">
      <c r="A54" s="61">
        <v>6</v>
      </c>
      <c r="B54" s="62" t="s">
        <v>46</v>
      </c>
      <c r="C54" s="63" t="s">
        <v>165</v>
      </c>
      <c r="D54" s="63" t="s">
        <v>166</v>
      </c>
      <c r="E54" s="21"/>
      <c r="F54" s="22"/>
      <c r="G54" s="22"/>
      <c r="H54" s="22"/>
      <c r="I54" s="22" t="s">
        <v>2925</v>
      </c>
      <c r="J54" s="22" t="s">
        <v>2550</v>
      </c>
      <c r="K54" s="500"/>
      <c r="L54" s="22"/>
      <c r="M54" s="22"/>
      <c r="N54" s="39"/>
      <c r="O54" s="22"/>
      <c r="P54" s="22"/>
      <c r="Q54" s="39"/>
      <c r="R54" s="22"/>
      <c r="S54" s="22"/>
      <c r="T54" s="39"/>
      <c r="U54" s="22"/>
      <c r="V54" s="22"/>
      <c r="W54" s="39"/>
    </row>
    <row r="55" spans="1:23" s="40" customFormat="1" ht="56.5" customHeight="1">
      <c r="A55" s="61">
        <v>6</v>
      </c>
      <c r="B55" s="62" t="s">
        <v>47</v>
      </c>
      <c r="C55" s="63" t="s">
        <v>167</v>
      </c>
      <c r="D55" s="63" t="s">
        <v>168</v>
      </c>
      <c r="E55" s="21"/>
      <c r="F55" s="22"/>
      <c r="G55" s="22"/>
      <c r="H55" s="22"/>
      <c r="I55" s="22" t="s">
        <v>2561</v>
      </c>
      <c r="J55" s="22" t="s">
        <v>2550</v>
      </c>
      <c r="K55" s="500"/>
      <c r="L55" s="22"/>
      <c r="M55" s="22"/>
      <c r="N55" s="39"/>
      <c r="O55" s="22"/>
      <c r="P55" s="22"/>
      <c r="Q55" s="39"/>
      <c r="R55" s="22"/>
      <c r="S55" s="22"/>
      <c r="T55" s="39"/>
      <c r="U55" s="22"/>
      <c r="V55" s="22"/>
      <c r="W55" s="39"/>
    </row>
    <row r="56" spans="1:23" s="60" customFormat="1" ht="46.5" customHeight="1">
      <c r="A56" s="57">
        <v>7</v>
      </c>
      <c r="B56" s="58" t="s">
        <v>169</v>
      </c>
      <c r="C56" s="20" t="s">
        <v>2767</v>
      </c>
      <c r="D56" s="20" t="s">
        <v>170</v>
      </c>
      <c r="E56" s="20"/>
      <c r="F56" s="20"/>
      <c r="G56" s="20"/>
      <c r="H56" s="20"/>
      <c r="I56" s="20"/>
      <c r="J56" s="20"/>
      <c r="K56" s="59"/>
      <c r="L56" s="20"/>
      <c r="M56" s="20"/>
      <c r="N56" s="59"/>
      <c r="O56" s="20"/>
      <c r="P56" s="20"/>
      <c r="Q56" s="59"/>
      <c r="R56" s="20"/>
      <c r="S56" s="20"/>
      <c r="T56" s="59"/>
      <c r="U56" s="20"/>
      <c r="V56" s="20"/>
      <c r="W56" s="59"/>
    </row>
    <row r="57" spans="1:23" s="40" customFormat="1" ht="120.5" customHeight="1">
      <c r="A57" s="61">
        <v>7</v>
      </c>
      <c r="B57" s="62" t="s">
        <v>48</v>
      </c>
      <c r="C57" s="63" t="s">
        <v>171</v>
      </c>
      <c r="D57" s="63" t="s">
        <v>2768</v>
      </c>
      <c r="E57" s="21"/>
      <c r="F57" s="22"/>
      <c r="G57" s="22"/>
      <c r="H57" s="22"/>
      <c r="I57" s="22" t="s">
        <v>2926</v>
      </c>
      <c r="J57" s="22" t="s">
        <v>2479</v>
      </c>
      <c r="K57" s="500"/>
      <c r="L57" s="22"/>
      <c r="M57" s="22"/>
      <c r="N57" s="39"/>
      <c r="O57" s="22"/>
      <c r="P57" s="22"/>
      <c r="Q57" s="39"/>
      <c r="R57" s="22"/>
      <c r="S57" s="22"/>
      <c r="T57" s="39"/>
      <c r="U57" s="22"/>
      <c r="V57" s="22"/>
      <c r="W57" s="39"/>
    </row>
    <row r="58" spans="1:23" s="40" customFormat="1" ht="118" customHeight="1">
      <c r="A58" s="61">
        <v>7</v>
      </c>
      <c r="B58" s="62" t="s">
        <v>49</v>
      </c>
      <c r="C58" s="63" t="s">
        <v>172</v>
      </c>
      <c r="D58" s="63" t="s">
        <v>173</v>
      </c>
      <c r="E58" s="21"/>
      <c r="F58" s="22"/>
      <c r="G58" s="22"/>
      <c r="H58" s="22"/>
      <c r="I58" s="22" t="s">
        <v>2926</v>
      </c>
      <c r="J58" s="22" t="s">
        <v>2479</v>
      </c>
      <c r="K58" s="500"/>
      <c r="L58" s="22"/>
      <c r="M58" s="22"/>
      <c r="N58" s="39"/>
      <c r="O58" s="22"/>
      <c r="P58" s="22"/>
      <c r="Q58" s="39"/>
      <c r="R58" s="22"/>
      <c r="S58" s="22"/>
      <c r="T58" s="39"/>
      <c r="U58" s="22"/>
      <c r="V58" s="22"/>
      <c r="W58" s="39"/>
    </row>
    <row r="59" spans="1:23" s="40" customFormat="1" ht="96" customHeight="1">
      <c r="A59" s="61">
        <v>7</v>
      </c>
      <c r="B59" s="62" t="s">
        <v>50</v>
      </c>
      <c r="C59" s="63" t="s">
        <v>2769</v>
      </c>
      <c r="D59" s="63" t="s">
        <v>2770</v>
      </c>
      <c r="E59" s="21"/>
      <c r="F59" s="22"/>
      <c r="G59" s="22"/>
      <c r="H59" s="22"/>
      <c r="I59" s="22" t="s">
        <v>2926</v>
      </c>
      <c r="J59" s="22" t="s">
        <v>2479</v>
      </c>
      <c r="K59" s="500"/>
      <c r="L59" s="22"/>
      <c r="M59" s="22"/>
      <c r="N59" s="39"/>
      <c r="O59" s="22"/>
      <c r="P59" s="22"/>
      <c r="Q59" s="39"/>
      <c r="R59" s="22"/>
      <c r="S59" s="22"/>
      <c r="T59" s="39"/>
      <c r="U59" s="22"/>
      <c r="V59" s="22"/>
      <c r="W59" s="39"/>
    </row>
    <row r="60" spans="1:23" s="40" customFormat="1" ht="169.5" customHeight="1">
      <c r="A60" s="61">
        <v>7</v>
      </c>
      <c r="B60" s="62" t="s">
        <v>51</v>
      </c>
      <c r="C60" s="63" t="s">
        <v>174</v>
      </c>
      <c r="D60" s="63" t="s">
        <v>2771</v>
      </c>
      <c r="E60" s="21"/>
      <c r="F60" s="22"/>
      <c r="G60" s="22"/>
      <c r="H60" s="22"/>
      <c r="I60" s="22" t="s">
        <v>2926</v>
      </c>
      <c r="J60" s="22" t="s">
        <v>2479</v>
      </c>
      <c r="K60" s="500"/>
      <c r="L60" s="22"/>
      <c r="M60" s="22"/>
      <c r="N60" s="39"/>
      <c r="O60" s="22"/>
      <c r="P60" s="22"/>
      <c r="Q60" s="39"/>
      <c r="R60" s="22"/>
      <c r="S60" s="22"/>
      <c r="T60" s="39"/>
      <c r="U60" s="22"/>
      <c r="V60" s="22"/>
      <c r="W60" s="39"/>
    </row>
    <row r="61" spans="1:23" s="66" customFormat="1" ht="345.5" customHeight="1">
      <c r="A61" s="64">
        <v>7</v>
      </c>
      <c r="B61" s="65" t="s">
        <v>52</v>
      </c>
      <c r="C61" s="42" t="s">
        <v>2772</v>
      </c>
      <c r="D61" s="42" t="s">
        <v>2773</v>
      </c>
      <c r="E61" s="42"/>
      <c r="F61" s="42"/>
      <c r="G61" s="42"/>
      <c r="H61" s="42"/>
      <c r="I61" s="42"/>
      <c r="J61" s="42"/>
      <c r="K61" s="511"/>
      <c r="L61" s="42"/>
      <c r="M61" s="42"/>
      <c r="N61" s="42"/>
      <c r="O61" s="42"/>
      <c r="P61" s="42"/>
      <c r="Q61" s="42"/>
      <c r="R61" s="42"/>
      <c r="S61" s="42"/>
      <c r="T61" s="42"/>
      <c r="U61" s="42"/>
      <c r="V61" s="42"/>
      <c r="W61" s="42"/>
    </row>
    <row r="62" spans="1:23" s="60" customFormat="1" ht="59.5" customHeight="1">
      <c r="A62" s="57">
        <v>8</v>
      </c>
      <c r="B62" s="58" t="s">
        <v>175</v>
      </c>
      <c r="C62" s="20" t="s">
        <v>176</v>
      </c>
      <c r="D62" s="20" t="s">
        <v>177</v>
      </c>
      <c r="E62" s="20"/>
      <c r="F62" s="20"/>
      <c r="G62" s="20"/>
      <c r="H62" s="20"/>
      <c r="I62" s="20"/>
      <c r="J62" s="20"/>
      <c r="K62" s="59"/>
      <c r="L62" s="20"/>
      <c r="M62" s="20"/>
      <c r="N62" s="59"/>
      <c r="O62" s="20"/>
      <c r="P62" s="20"/>
      <c r="Q62" s="59"/>
      <c r="R62" s="20"/>
      <c r="S62" s="20"/>
      <c r="T62" s="59"/>
      <c r="U62" s="20"/>
      <c r="V62" s="20"/>
      <c r="W62" s="59"/>
    </row>
    <row r="63" spans="1:23" s="40" customFormat="1" ht="177" customHeight="1">
      <c r="A63" s="61">
        <v>8</v>
      </c>
      <c r="B63" s="62" t="s">
        <v>53</v>
      </c>
      <c r="C63" s="63" t="s">
        <v>2774</v>
      </c>
      <c r="D63" s="63" t="s">
        <v>2775</v>
      </c>
      <c r="E63" s="21"/>
      <c r="F63" s="22"/>
      <c r="G63" s="22"/>
      <c r="H63" s="22"/>
      <c r="I63" s="22" t="s">
        <v>2927</v>
      </c>
      <c r="J63" s="22" t="s">
        <v>2550</v>
      </c>
      <c r="K63" s="500"/>
      <c r="L63" s="22"/>
      <c r="M63" s="22"/>
      <c r="N63" s="39"/>
      <c r="O63" s="22"/>
      <c r="P63" s="22"/>
      <c r="Q63" s="39"/>
      <c r="R63" s="22"/>
      <c r="S63" s="22"/>
      <c r="T63" s="39"/>
      <c r="U63" s="22"/>
      <c r="V63" s="22"/>
      <c r="W63" s="39"/>
    </row>
    <row r="64" spans="1:23" s="40" customFormat="1" ht="111.5" customHeight="1">
      <c r="A64" s="61">
        <v>8</v>
      </c>
      <c r="B64" s="62" t="s">
        <v>54</v>
      </c>
      <c r="C64" s="63" t="s">
        <v>178</v>
      </c>
      <c r="D64" s="63" t="s">
        <v>179</v>
      </c>
      <c r="E64" s="21"/>
      <c r="F64" s="22"/>
      <c r="G64" s="22"/>
      <c r="H64" s="22"/>
      <c r="I64" s="22" t="s">
        <v>2928</v>
      </c>
      <c r="J64" s="22" t="s">
        <v>2550</v>
      </c>
      <c r="K64" s="500"/>
      <c r="L64" s="22"/>
      <c r="M64" s="22"/>
      <c r="N64" s="39"/>
      <c r="O64" s="22"/>
      <c r="P64" s="22"/>
      <c r="Q64" s="39"/>
      <c r="R64" s="22"/>
      <c r="S64" s="22"/>
      <c r="T64" s="39"/>
      <c r="U64" s="22"/>
      <c r="V64" s="22"/>
      <c r="W64" s="39"/>
    </row>
    <row r="65" spans="1:23" s="40" customFormat="1" ht="124.5" customHeight="1">
      <c r="A65" s="61">
        <v>8</v>
      </c>
      <c r="B65" s="62" t="s">
        <v>55</v>
      </c>
      <c r="C65" s="63" t="s">
        <v>2776</v>
      </c>
      <c r="D65" s="63" t="s">
        <v>2777</v>
      </c>
      <c r="E65" s="21"/>
      <c r="F65" s="22"/>
      <c r="G65" s="22"/>
      <c r="H65" s="22"/>
      <c r="I65" s="22" t="s">
        <v>2718</v>
      </c>
      <c r="J65" s="22" t="s">
        <v>2550</v>
      </c>
      <c r="K65" s="500"/>
      <c r="L65" s="22"/>
      <c r="M65" s="22"/>
      <c r="N65" s="39"/>
      <c r="O65" s="22"/>
      <c r="P65" s="22"/>
      <c r="Q65" s="39"/>
      <c r="R65" s="22"/>
      <c r="S65" s="22"/>
      <c r="T65" s="39"/>
      <c r="U65" s="22"/>
      <c r="V65" s="22"/>
      <c r="W65" s="39"/>
    </row>
    <row r="66" spans="1:23" s="40" customFormat="1" ht="52.5" customHeight="1">
      <c r="A66" s="61">
        <v>8</v>
      </c>
      <c r="B66" s="62" t="s">
        <v>56</v>
      </c>
      <c r="C66" s="63" t="s">
        <v>180</v>
      </c>
      <c r="D66" s="63" t="s">
        <v>181</v>
      </c>
      <c r="E66" s="21"/>
      <c r="F66" s="22"/>
      <c r="G66" s="22"/>
      <c r="H66" s="22"/>
      <c r="I66" s="22" t="s">
        <v>2718</v>
      </c>
      <c r="J66" s="22" t="s">
        <v>2550</v>
      </c>
      <c r="K66" s="500"/>
      <c r="L66" s="22"/>
      <c r="M66" s="22"/>
      <c r="N66" s="39"/>
      <c r="O66" s="22"/>
      <c r="P66" s="22"/>
      <c r="Q66" s="39"/>
      <c r="R66" s="22"/>
      <c r="S66" s="22"/>
      <c r="T66" s="39"/>
      <c r="U66" s="22"/>
      <c r="V66" s="22"/>
      <c r="W66" s="39"/>
    </row>
    <row r="67" spans="1:23" s="40" customFormat="1" ht="105.5" customHeight="1">
      <c r="A67" s="61">
        <v>8</v>
      </c>
      <c r="B67" s="62" t="s">
        <v>57</v>
      </c>
      <c r="C67" s="63" t="s">
        <v>182</v>
      </c>
      <c r="D67" s="63" t="s">
        <v>183</v>
      </c>
      <c r="E67" s="21"/>
      <c r="F67" s="22"/>
      <c r="G67" s="22"/>
      <c r="H67" s="22"/>
      <c r="I67" s="22" t="s">
        <v>2718</v>
      </c>
      <c r="J67" s="22" t="s">
        <v>2550</v>
      </c>
      <c r="K67" s="500"/>
      <c r="L67" s="22"/>
      <c r="M67" s="22"/>
      <c r="N67" s="39"/>
      <c r="O67" s="22"/>
      <c r="P67" s="22"/>
      <c r="Q67" s="39"/>
      <c r="R67" s="22"/>
      <c r="S67" s="22"/>
      <c r="T67" s="39"/>
      <c r="U67" s="22"/>
      <c r="V67" s="22"/>
      <c r="W67" s="39"/>
    </row>
    <row r="68" spans="1:23" s="60" customFormat="1" ht="39" customHeight="1">
      <c r="A68" s="57">
        <v>9</v>
      </c>
      <c r="B68" s="58" t="s">
        <v>184</v>
      </c>
      <c r="C68" s="20" t="s">
        <v>2778</v>
      </c>
      <c r="D68" s="20" t="s">
        <v>185</v>
      </c>
      <c r="E68" s="20"/>
      <c r="F68" s="20"/>
      <c r="G68" s="20"/>
      <c r="H68" s="20"/>
      <c r="I68" s="20"/>
      <c r="J68" s="20"/>
      <c r="K68" s="59"/>
      <c r="L68" s="20"/>
      <c r="M68" s="20"/>
      <c r="N68" s="59"/>
      <c r="O68" s="20"/>
      <c r="P68" s="20"/>
      <c r="Q68" s="59"/>
      <c r="R68" s="20"/>
      <c r="S68" s="20"/>
      <c r="T68" s="59"/>
      <c r="U68" s="20"/>
      <c r="V68" s="20"/>
      <c r="W68" s="59"/>
    </row>
    <row r="69" spans="1:23" s="40" customFormat="1" ht="88" customHeight="1">
      <c r="A69" s="61">
        <v>9</v>
      </c>
      <c r="B69" s="62" t="s">
        <v>58</v>
      </c>
      <c r="C69" s="63" t="s">
        <v>186</v>
      </c>
      <c r="D69" s="63" t="s">
        <v>187</v>
      </c>
      <c r="E69" s="21"/>
      <c r="F69" s="22"/>
      <c r="G69" s="22"/>
      <c r="H69" s="22"/>
      <c r="I69" s="22" t="s">
        <v>2779</v>
      </c>
      <c r="J69" s="22" t="s">
        <v>2550</v>
      </c>
      <c r="K69" s="500"/>
      <c r="L69" s="22"/>
      <c r="M69" s="22"/>
      <c r="N69" s="39"/>
      <c r="O69" s="22"/>
      <c r="P69" s="22"/>
      <c r="Q69" s="39"/>
      <c r="R69" s="22"/>
      <c r="S69" s="22"/>
      <c r="T69" s="39"/>
      <c r="U69" s="22"/>
      <c r="V69" s="22"/>
      <c r="W69" s="39"/>
    </row>
    <row r="70" spans="1:23" s="60" customFormat="1" ht="45" customHeight="1">
      <c r="A70" s="57">
        <v>10</v>
      </c>
      <c r="B70" s="58" t="s">
        <v>188</v>
      </c>
      <c r="C70" s="20" t="s">
        <v>2780</v>
      </c>
      <c r="D70" s="20" t="s">
        <v>189</v>
      </c>
      <c r="E70" s="20"/>
      <c r="F70" s="20"/>
      <c r="G70" s="20"/>
      <c r="H70" s="20"/>
      <c r="I70" s="20"/>
      <c r="J70" s="20"/>
      <c r="K70" s="59"/>
      <c r="L70" s="20"/>
      <c r="M70" s="20"/>
      <c r="N70" s="59"/>
      <c r="O70" s="20"/>
      <c r="P70" s="20"/>
      <c r="Q70" s="59"/>
      <c r="R70" s="20"/>
      <c r="S70" s="20"/>
      <c r="T70" s="59"/>
      <c r="U70" s="20"/>
      <c r="V70" s="20"/>
      <c r="W70" s="59"/>
    </row>
    <row r="71" spans="1:23" s="40" customFormat="1" ht="144.5" customHeight="1">
      <c r="A71" s="61">
        <v>10</v>
      </c>
      <c r="B71" s="62" t="s">
        <v>59</v>
      </c>
      <c r="C71" s="63" t="s">
        <v>2781</v>
      </c>
      <c r="D71" s="63" t="s">
        <v>190</v>
      </c>
      <c r="E71" s="21"/>
      <c r="F71" s="22"/>
      <c r="G71" s="22"/>
      <c r="H71" s="22"/>
      <c r="I71" s="22" t="s">
        <v>2782</v>
      </c>
      <c r="J71" s="22" t="s">
        <v>2550</v>
      </c>
      <c r="K71" s="500"/>
      <c r="L71" s="22"/>
      <c r="M71" s="22"/>
      <c r="N71" s="39"/>
      <c r="O71" s="22"/>
      <c r="P71" s="22"/>
      <c r="Q71" s="39"/>
      <c r="R71" s="22"/>
      <c r="S71" s="22"/>
      <c r="T71" s="39"/>
      <c r="U71" s="22"/>
      <c r="V71" s="22"/>
      <c r="W71" s="39"/>
    </row>
    <row r="72" spans="1:23" s="40" customFormat="1" ht="55" customHeight="1">
      <c r="A72" s="61">
        <v>10</v>
      </c>
      <c r="B72" s="62" t="s">
        <v>60</v>
      </c>
      <c r="C72" s="63" t="s">
        <v>191</v>
      </c>
      <c r="D72" s="63" t="s">
        <v>192</v>
      </c>
      <c r="E72" s="21"/>
      <c r="F72" s="22"/>
      <c r="G72" s="22"/>
      <c r="H72" s="22"/>
      <c r="I72" s="22" t="s">
        <v>2562</v>
      </c>
      <c r="J72" s="22" t="s">
        <v>2550</v>
      </c>
      <c r="K72" s="500"/>
      <c r="L72" s="22"/>
      <c r="M72" s="22"/>
      <c r="N72" s="39"/>
      <c r="O72" s="22"/>
      <c r="P72" s="22"/>
      <c r="Q72" s="39"/>
      <c r="R72" s="22"/>
      <c r="S72" s="22"/>
      <c r="T72" s="39"/>
      <c r="U72" s="22"/>
      <c r="V72" s="22"/>
      <c r="W72" s="39"/>
    </row>
    <row r="73" spans="1:23" s="56" customFormat="1" ht="23.5" customHeight="1">
      <c r="A73" s="57" t="s">
        <v>193</v>
      </c>
      <c r="B73" s="58" t="s">
        <v>194</v>
      </c>
      <c r="C73" s="20" t="s">
        <v>195</v>
      </c>
      <c r="D73" s="20" t="s">
        <v>196</v>
      </c>
      <c r="E73" s="21"/>
      <c r="F73" s="21"/>
      <c r="G73" s="21"/>
      <c r="H73" s="21"/>
      <c r="I73" s="21"/>
      <c r="J73" s="21"/>
      <c r="K73" s="59"/>
      <c r="L73" s="21"/>
      <c r="M73" s="21"/>
      <c r="N73" s="55"/>
      <c r="O73" s="21"/>
      <c r="P73" s="21"/>
      <c r="Q73" s="55"/>
      <c r="R73" s="21"/>
      <c r="S73" s="21"/>
      <c r="T73" s="55"/>
      <c r="U73" s="21"/>
      <c r="V73" s="21"/>
      <c r="W73" s="55"/>
    </row>
    <row r="74" spans="1:23" s="60" customFormat="1" ht="86" customHeight="1">
      <c r="A74" s="57">
        <v>11</v>
      </c>
      <c r="B74" s="58" t="s">
        <v>197</v>
      </c>
      <c r="C74" s="20" t="s">
        <v>198</v>
      </c>
      <c r="D74" s="20" t="s">
        <v>199</v>
      </c>
      <c r="E74" s="20"/>
      <c r="F74" s="20"/>
      <c r="G74" s="20"/>
      <c r="H74" s="20"/>
      <c r="I74" s="20"/>
      <c r="J74" s="20"/>
      <c r="K74" s="59"/>
      <c r="L74" s="20"/>
      <c r="M74" s="20"/>
      <c r="N74" s="59"/>
      <c r="O74" s="20"/>
      <c r="P74" s="20"/>
      <c r="Q74" s="59"/>
      <c r="R74" s="20"/>
      <c r="S74" s="20"/>
      <c r="T74" s="59"/>
      <c r="U74" s="20"/>
      <c r="V74" s="20"/>
      <c r="W74" s="59"/>
    </row>
    <row r="75" spans="1:23" s="40" customFormat="1" ht="94.5" customHeight="1">
      <c r="A75" s="61">
        <v>11</v>
      </c>
      <c r="B75" s="62" t="s">
        <v>68</v>
      </c>
      <c r="C75" s="63" t="s">
        <v>2783</v>
      </c>
      <c r="D75" s="63" t="s">
        <v>2784</v>
      </c>
      <c r="E75" s="21"/>
      <c r="F75" s="22"/>
      <c r="G75" s="22"/>
      <c r="H75" s="22"/>
      <c r="I75" s="22" t="s">
        <v>2722</v>
      </c>
      <c r="J75" s="22" t="s">
        <v>2550</v>
      </c>
      <c r="K75" s="500"/>
      <c r="L75" s="22"/>
      <c r="M75" s="22"/>
      <c r="N75" s="39"/>
      <c r="O75" s="22"/>
      <c r="P75" s="22"/>
      <c r="Q75" s="39"/>
      <c r="R75" s="22"/>
      <c r="S75" s="22"/>
      <c r="T75" s="39"/>
      <c r="U75" s="22"/>
      <c r="V75" s="22"/>
      <c r="W75" s="39"/>
    </row>
    <row r="76" spans="1:23" s="40" customFormat="1" ht="78.5" customHeight="1">
      <c r="A76" s="61">
        <v>11</v>
      </c>
      <c r="B76" s="62" t="s">
        <v>69</v>
      </c>
      <c r="C76" s="63" t="s">
        <v>200</v>
      </c>
      <c r="D76" s="63" t="s">
        <v>201</v>
      </c>
      <c r="E76" s="21"/>
      <c r="F76" s="22"/>
      <c r="G76" s="22"/>
      <c r="H76" s="22"/>
      <c r="I76" s="22" t="s">
        <v>2723</v>
      </c>
      <c r="J76" s="22" t="s">
        <v>2550</v>
      </c>
      <c r="K76" s="500"/>
      <c r="L76" s="22"/>
      <c r="M76" s="22"/>
      <c r="N76" s="39"/>
      <c r="O76" s="22"/>
      <c r="P76" s="22"/>
      <c r="Q76" s="39"/>
      <c r="R76" s="22"/>
      <c r="S76" s="22"/>
      <c r="T76" s="39"/>
      <c r="U76" s="22"/>
      <c r="V76" s="22"/>
      <c r="W76" s="39"/>
    </row>
    <row r="77" spans="1:23" s="40" customFormat="1" ht="96" customHeight="1">
      <c r="A77" s="61">
        <v>11</v>
      </c>
      <c r="B77" s="62" t="s">
        <v>70</v>
      </c>
      <c r="C77" s="63" t="s">
        <v>2929</v>
      </c>
      <c r="D77" s="63" t="s">
        <v>202</v>
      </c>
      <c r="E77" s="21"/>
      <c r="F77" s="22"/>
      <c r="G77" s="22"/>
      <c r="H77" s="22"/>
      <c r="I77" s="22" t="s">
        <v>2723</v>
      </c>
      <c r="J77" s="22" t="s">
        <v>2550</v>
      </c>
      <c r="K77" s="500"/>
      <c r="L77" s="22"/>
      <c r="M77" s="22"/>
      <c r="N77" s="39"/>
      <c r="O77" s="22"/>
      <c r="P77" s="22"/>
      <c r="Q77" s="39"/>
      <c r="R77" s="22"/>
      <c r="S77" s="22"/>
      <c r="T77" s="39"/>
      <c r="U77" s="22"/>
      <c r="V77" s="22"/>
      <c r="W77" s="39"/>
    </row>
    <row r="78" spans="1:23" s="40" customFormat="1" ht="137" customHeight="1">
      <c r="A78" s="61">
        <v>11</v>
      </c>
      <c r="B78" s="62" t="s">
        <v>203</v>
      </c>
      <c r="C78" s="63" t="s">
        <v>204</v>
      </c>
      <c r="D78" s="63" t="s">
        <v>205</v>
      </c>
      <c r="E78" s="21"/>
      <c r="F78" s="22"/>
      <c r="G78" s="22"/>
      <c r="H78" s="22"/>
      <c r="I78" s="22" t="s">
        <v>2723</v>
      </c>
      <c r="J78" s="22" t="s">
        <v>2550</v>
      </c>
      <c r="K78" s="500"/>
      <c r="L78" s="22"/>
      <c r="M78" s="22"/>
      <c r="N78" s="39"/>
      <c r="O78" s="22"/>
      <c r="P78" s="22"/>
      <c r="Q78" s="39"/>
      <c r="R78" s="22"/>
      <c r="S78" s="22"/>
      <c r="T78" s="39"/>
      <c r="U78" s="22"/>
      <c r="V78" s="22"/>
      <c r="W78" s="39"/>
    </row>
    <row r="79" spans="1:23" s="40" customFormat="1" ht="93" customHeight="1">
      <c r="A79" s="61">
        <v>11</v>
      </c>
      <c r="B79" s="62" t="s">
        <v>206</v>
      </c>
      <c r="C79" s="63" t="s">
        <v>207</v>
      </c>
      <c r="D79" s="63" t="s">
        <v>208</v>
      </c>
      <c r="E79" s="21"/>
      <c r="F79" s="22"/>
      <c r="G79" s="22"/>
      <c r="H79" s="22"/>
      <c r="I79" s="22" t="s">
        <v>2724</v>
      </c>
      <c r="J79" s="22" t="s">
        <v>2550</v>
      </c>
      <c r="K79" s="500"/>
      <c r="L79" s="22"/>
      <c r="M79" s="22"/>
      <c r="N79" s="39"/>
      <c r="O79" s="22"/>
      <c r="P79" s="22"/>
      <c r="Q79" s="39"/>
      <c r="R79" s="22"/>
      <c r="S79" s="22"/>
      <c r="T79" s="39"/>
      <c r="U79" s="22"/>
      <c r="V79" s="22"/>
      <c r="W79" s="39"/>
    </row>
    <row r="80" spans="1:23" s="40" customFormat="1" ht="67" customHeight="1">
      <c r="A80" s="61">
        <v>11</v>
      </c>
      <c r="B80" s="62" t="s">
        <v>71</v>
      </c>
      <c r="C80" s="63" t="s">
        <v>2785</v>
      </c>
      <c r="D80" s="63" t="s">
        <v>209</v>
      </c>
      <c r="E80" s="21"/>
      <c r="F80" s="22"/>
      <c r="G80" s="22"/>
      <c r="H80" s="22"/>
      <c r="I80" s="22" t="s">
        <v>2725</v>
      </c>
      <c r="J80" s="22" t="s">
        <v>2550</v>
      </c>
      <c r="K80" s="500"/>
      <c r="L80" s="22"/>
      <c r="M80" s="22"/>
      <c r="N80" s="39"/>
      <c r="O80" s="22"/>
      <c r="P80" s="22"/>
      <c r="Q80" s="39"/>
      <c r="R80" s="22"/>
      <c r="S80" s="22"/>
      <c r="T80" s="39"/>
      <c r="U80" s="22"/>
      <c r="V80" s="22"/>
      <c r="W80" s="39"/>
    </row>
    <row r="81" spans="1:23" s="40" customFormat="1" ht="125" customHeight="1">
      <c r="A81" s="61">
        <v>11</v>
      </c>
      <c r="B81" s="62" t="s">
        <v>72</v>
      </c>
      <c r="C81" s="63" t="s">
        <v>210</v>
      </c>
      <c r="D81" s="63" t="s">
        <v>2786</v>
      </c>
      <c r="E81" s="21"/>
      <c r="F81" s="22"/>
      <c r="G81" s="22"/>
      <c r="H81" s="22"/>
      <c r="I81" s="22" t="s">
        <v>2725</v>
      </c>
      <c r="J81" s="22" t="s">
        <v>2550</v>
      </c>
      <c r="K81" s="500"/>
      <c r="L81" s="22"/>
      <c r="M81" s="22"/>
      <c r="N81" s="39"/>
      <c r="O81" s="22"/>
      <c r="P81" s="22"/>
      <c r="Q81" s="39"/>
      <c r="R81" s="22"/>
      <c r="S81" s="22"/>
      <c r="T81" s="39"/>
      <c r="U81" s="22"/>
      <c r="V81" s="22"/>
      <c r="W81" s="39"/>
    </row>
    <row r="82" spans="1:23" s="40" customFormat="1" ht="67" customHeight="1">
      <c r="A82" s="61">
        <v>11</v>
      </c>
      <c r="B82" s="62" t="s">
        <v>73</v>
      </c>
      <c r="C82" s="63" t="s">
        <v>211</v>
      </c>
      <c r="D82" s="63" t="s">
        <v>212</v>
      </c>
      <c r="E82" s="21"/>
      <c r="F82" s="22"/>
      <c r="G82" s="22"/>
      <c r="H82" s="22"/>
      <c r="I82" s="22" t="s">
        <v>2725</v>
      </c>
      <c r="J82" s="22" t="s">
        <v>2550</v>
      </c>
      <c r="K82" s="500"/>
      <c r="L82" s="22"/>
      <c r="M82" s="22"/>
      <c r="N82" s="39"/>
      <c r="O82" s="22"/>
      <c r="P82" s="22"/>
      <c r="Q82" s="39"/>
      <c r="R82" s="22"/>
      <c r="S82" s="22"/>
      <c r="T82" s="39"/>
      <c r="U82" s="22"/>
      <c r="V82" s="22"/>
      <c r="W82" s="39"/>
    </row>
    <row r="83" spans="1:23" s="40" customFormat="1" ht="56" customHeight="1">
      <c r="A83" s="61">
        <v>11</v>
      </c>
      <c r="B83" s="62" t="s">
        <v>74</v>
      </c>
      <c r="C83" s="63" t="s">
        <v>213</v>
      </c>
      <c r="D83" s="63" t="s">
        <v>214</v>
      </c>
      <c r="E83" s="21"/>
      <c r="F83" s="22"/>
      <c r="G83" s="22"/>
      <c r="H83" s="22"/>
      <c r="I83" s="22" t="s">
        <v>2940</v>
      </c>
      <c r="J83" s="22" t="s">
        <v>2550</v>
      </c>
      <c r="K83" s="500"/>
      <c r="L83" s="22"/>
      <c r="M83" s="22"/>
      <c r="N83" s="39"/>
      <c r="O83" s="22"/>
      <c r="P83" s="22"/>
      <c r="Q83" s="39"/>
      <c r="R83" s="22"/>
      <c r="S83" s="22"/>
      <c r="T83" s="39"/>
      <c r="U83" s="22"/>
      <c r="V83" s="22"/>
      <c r="W83" s="39"/>
    </row>
    <row r="84" spans="1:23" s="40" customFormat="1" ht="81" customHeight="1">
      <c r="A84" s="61">
        <v>11</v>
      </c>
      <c r="B84" s="62" t="s">
        <v>10</v>
      </c>
      <c r="C84" s="63" t="s">
        <v>215</v>
      </c>
      <c r="D84" s="63" t="s">
        <v>216</v>
      </c>
      <c r="E84" s="21"/>
      <c r="F84" s="22"/>
      <c r="G84" s="22"/>
      <c r="H84" s="22"/>
      <c r="I84" s="22" t="s">
        <v>2725</v>
      </c>
      <c r="J84" s="22" t="s">
        <v>2550</v>
      </c>
      <c r="K84" s="500"/>
      <c r="L84" s="22"/>
      <c r="M84" s="22"/>
      <c r="N84" s="39"/>
      <c r="O84" s="22"/>
      <c r="P84" s="22"/>
      <c r="Q84" s="39"/>
      <c r="R84" s="22"/>
      <c r="S84" s="22"/>
      <c r="T84" s="39"/>
      <c r="U84" s="22"/>
      <c r="V84" s="22"/>
      <c r="W84" s="39"/>
    </row>
    <row r="85" spans="1:23" s="60" customFormat="1" ht="64" customHeight="1">
      <c r="A85" s="57">
        <v>12</v>
      </c>
      <c r="B85" s="58" t="s">
        <v>217</v>
      </c>
      <c r="C85" s="20" t="s">
        <v>218</v>
      </c>
      <c r="D85" s="20" t="s">
        <v>219</v>
      </c>
      <c r="E85" s="20"/>
      <c r="F85" s="20"/>
      <c r="G85" s="20"/>
      <c r="H85" s="20"/>
      <c r="I85" s="20"/>
      <c r="J85" s="20"/>
      <c r="K85" s="59"/>
      <c r="L85" s="20"/>
      <c r="M85" s="20"/>
      <c r="N85" s="59"/>
      <c r="O85" s="20"/>
      <c r="P85" s="20"/>
      <c r="Q85" s="59"/>
      <c r="R85" s="20"/>
      <c r="S85" s="20"/>
      <c r="T85" s="59"/>
      <c r="U85" s="20"/>
      <c r="V85" s="20"/>
      <c r="W85" s="59"/>
    </row>
    <row r="86" spans="1:23" s="40" customFormat="1" ht="142" customHeight="1">
      <c r="A86" s="61">
        <v>12</v>
      </c>
      <c r="B86" s="62" t="s">
        <v>75</v>
      </c>
      <c r="C86" s="63" t="s">
        <v>2787</v>
      </c>
      <c r="D86" s="63" t="s">
        <v>220</v>
      </c>
      <c r="E86" s="21"/>
      <c r="F86" s="22"/>
      <c r="G86" s="22"/>
      <c r="H86" s="22"/>
      <c r="I86" s="22" t="s">
        <v>2726</v>
      </c>
      <c r="J86" s="22" t="s">
        <v>2550</v>
      </c>
      <c r="K86" s="500"/>
      <c r="L86" s="22"/>
      <c r="M86" s="22"/>
      <c r="N86" s="39"/>
      <c r="O86" s="22"/>
      <c r="P86" s="22"/>
      <c r="Q86" s="39"/>
      <c r="R86" s="22"/>
      <c r="S86" s="22"/>
      <c r="T86" s="39"/>
      <c r="U86" s="22"/>
      <c r="V86" s="22"/>
      <c r="W86" s="39"/>
    </row>
    <row r="87" spans="1:23" s="40" customFormat="1" ht="80" customHeight="1">
      <c r="A87" s="61">
        <v>12</v>
      </c>
      <c r="B87" s="62" t="s">
        <v>76</v>
      </c>
      <c r="C87" s="63" t="s">
        <v>221</v>
      </c>
      <c r="D87" s="63" t="s">
        <v>222</v>
      </c>
      <c r="E87" s="21"/>
      <c r="F87" s="22"/>
      <c r="G87" s="22"/>
      <c r="H87" s="22"/>
      <c r="I87" s="22" t="s">
        <v>2719</v>
      </c>
      <c r="J87" s="22" t="s">
        <v>2550</v>
      </c>
      <c r="K87" s="500"/>
      <c r="L87" s="22"/>
      <c r="M87" s="22"/>
      <c r="N87" s="39"/>
      <c r="O87" s="22"/>
      <c r="P87" s="22"/>
      <c r="Q87" s="39"/>
      <c r="R87" s="22"/>
      <c r="S87" s="22"/>
      <c r="T87" s="39"/>
      <c r="U87" s="22"/>
      <c r="V87" s="22"/>
      <c r="W87" s="39"/>
    </row>
    <row r="88" spans="1:23" s="40" customFormat="1" ht="96" customHeight="1">
      <c r="A88" s="61">
        <v>12</v>
      </c>
      <c r="B88" s="62" t="s">
        <v>77</v>
      </c>
      <c r="C88" s="63" t="s">
        <v>2788</v>
      </c>
      <c r="D88" s="63" t="s">
        <v>2789</v>
      </c>
      <c r="E88" s="21"/>
      <c r="F88" s="22"/>
      <c r="G88" s="22"/>
      <c r="H88" s="22"/>
      <c r="I88" s="22" t="s">
        <v>2720</v>
      </c>
      <c r="J88" s="22" t="s">
        <v>2550</v>
      </c>
      <c r="K88" s="500"/>
      <c r="L88" s="22"/>
      <c r="M88" s="22"/>
      <c r="N88" s="39"/>
      <c r="O88" s="22"/>
      <c r="P88" s="22"/>
      <c r="Q88" s="39"/>
      <c r="R88" s="22"/>
      <c r="S88" s="22"/>
      <c r="T88" s="39"/>
      <c r="U88" s="22"/>
      <c r="V88" s="22"/>
      <c r="W88" s="39"/>
    </row>
    <row r="89" spans="1:23" s="40" customFormat="1" ht="59.5" customHeight="1">
      <c r="A89" s="61">
        <v>12</v>
      </c>
      <c r="B89" s="62" t="s">
        <v>223</v>
      </c>
      <c r="C89" s="63" t="s">
        <v>2790</v>
      </c>
      <c r="D89" s="63" t="s">
        <v>2791</v>
      </c>
      <c r="E89" s="21"/>
      <c r="F89" s="22"/>
      <c r="G89" s="22"/>
      <c r="H89" s="22"/>
      <c r="I89" s="22" t="s">
        <v>2727</v>
      </c>
      <c r="J89" s="22" t="s">
        <v>2550</v>
      </c>
      <c r="K89" s="500"/>
      <c r="L89" s="22"/>
      <c r="M89" s="22"/>
      <c r="N89" s="39"/>
      <c r="O89" s="22"/>
      <c r="P89" s="22"/>
      <c r="Q89" s="39"/>
      <c r="R89" s="22"/>
      <c r="S89" s="22"/>
      <c r="T89" s="39"/>
      <c r="U89" s="22"/>
      <c r="V89" s="22"/>
      <c r="W89" s="39"/>
    </row>
    <row r="90" spans="1:23" s="60" customFormat="1" ht="49.5" customHeight="1">
      <c r="A90" s="57">
        <v>13</v>
      </c>
      <c r="B90" s="58" t="s">
        <v>224</v>
      </c>
      <c r="C90" s="20" t="s">
        <v>225</v>
      </c>
      <c r="D90" s="20" t="s">
        <v>226</v>
      </c>
      <c r="E90" s="20"/>
      <c r="F90" s="20"/>
      <c r="G90" s="20"/>
      <c r="H90" s="20"/>
      <c r="I90" s="20"/>
      <c r="J90" s="20"/>
      <c r="K90" s="59"/>
      <c r="L90" s="20"/>
      <c r="M90" s="20"/>
      <c r="N90" s="59"/>
      <c r="O90" s="20"/>
      <c r="P90" s="20"/>
      <c r="Q90" s="59"/>
      <c r="R90" s="20"/>
      <c r="S90" s="20"/>
      <c r="T90" s="59"/>
      <c r="U90" s="20"/>
      <c r="V90" s="20"/>
      <c r="W90" s="59"/>
    </row>
    <row r="91" spans="1:23" s="40" customFormat="1" ht="113" customHeight="1">
      <c r="A91" s="61">
        <v>13</v>
      </c>
      <c r="B91" s="62" t="s">
        <v>78</v>
      </c>
      <c r="C91" s="63" t="s">
        <v>2792</v>
      </c>
      <c r="D91" s="63" t="s">
        <v>2793</v>
      </c>
      <c r="E91" s="21"/>
      <c r="F91" s="22"/>
      <c r="G91" s="22"/>
      <c r="H91" s="22"/>
      <c r="I91" s="22" t="s">
        <v>2728</v>
      </c>
      <c r="J91" s="22" t="s">
        <v>2550</v>
      </c>
      <c r="K91" s="500"/>
      <c r="L91" s="22"/>
      <c r="M91" s="22"/>
      <c r="N91" s="39"/>
      <c r="O91" s="22"/>
      <c r="P91" s="22"/>
      <c r="Q91" s="39"/>
      <c r="R91" s="22"/>
      <c r="S91" s="22"/>
      <c r="T91" s="39"/>
      <c r="U91" s="22"/>
      <c r="V91" s="22"/>
      <c r="W91" s="39"/>
    </row>
    <row r="92" spans="1:23" s="40" customFormat="1" ht="219.5" customHeight="1">
      <c r="A92" s="61">
        <v>13</v>
      </c>
      <c r="B92" s="62" t="s">
        <v>79</v>
      </c>
      <c r="C92" s="63" t="s">
        <v>2794</v>
      </c>
      <c r="D92" s="63" t="s">
        <v>2795</v>
      </c>
      <c r="E92" s="21"/>
      <c r="F92" s="22"/>
      <c r="G92" s="22"/>
      <c r="H92" s="22"/>
      <c r="I92" s="22" t="s">
        <v>2728</v>
      </c>
      <c r="J92" s="22" t="s">
        <v>2550</v>
      </c>
      <c r="K92" s="500"/>
      <c r="L92" s="22"/>
      <c r="M92" s="22"/>
      <c r="N92" s="39"/>
      <c r="O92" s="22"/>
      <c r="P92" s="22"/>
      <c r="Q92" s="39"/>
      <c r="R92" s="22"/>
      <c r="S92" s="22"/>
      <c r="T92" s="39"/>
      <c r="U92" s="22"/>
      <c r="V92" s="22"/>
      <c r="W92" s="39"/>
    </row>
    <row r="93" spans="1:23" s="40" customFormat="1" ht="46" customHeight="1">
      <c r="A93" s="61">
        <v>13</v>
      </c>
      <c r="B93" s="62" t="s">
        <v>80</v>
      </c>
      <c r="C93" s="63" t="s">
        <v>227</v>
      </c>
      <c r="D93" s="63" t="s">
        <v>228</v>
      </c>
      <c r="E93" s="21"/>
      <c r="F93" s="22"/>
      <c r="G93" s="22"/>
      <c r="H93" s="22"/>
      <c r="I93" s="22" t="s">
        <v>2563</v>
      </c>
      <c r="J93" s="22" t="s">
        <v>2550</v>
      </c>
      <c r="K93" s="500"/>
      <c r="L93" s="22"/>
      <c r="M93" s="22"/>
      <c r="N93" s="39"/>
      <c r="O93" s="22"/>
      <c r="P93" s="22"/>
      <c r="Q93" s="39"/>
      <c r="R93" s="22"/>
      <c r="S93" s="22"/>
      <c r="T93" s="39"/>
      <c r="U93" s="22"/>
      <c r="V93" s="22"/>
      <c r="W93" s="39"/>
    </row>
    <row r="94" spans="1:23" s="40" customFormat="1" ht="196.5" customHeight="1">
      <c r="A94" s="61">
        <v>13</v>
      </c>
      <c r="B94" s="62" t="s">
        <v>229</v>
      </c>
      <c r="C94" s="63" t="s">
        <v>2796</v>
      </c>
      <c r="D94" s="63" t="s">
        <v>2797</v>
      </c>
      <c r="E94" s="21"/>
      <c r="F94" s="22"/>
      <c r="G94" s="22"/>
      <c r="H94" s="22"/>
      <c r="I94" s="22" t="s">
        <v>2564</v>
      </c>
      <c r="J94" s="22" t="s">
        <v>2550</v>
      </c>
      <c r="K94" s="500"/>
      <c r="L94" s="22"/>
      <c r="M94" s="22"/>
      <c r="N94" s="39"/>
      <c r="O94" s="22"/>
      <c r="P94" s="22"/>
      <c r="Q94" s="39"/>
      <c r="R94" s="22"/>
      <c r="S94" s="22"/>
      <c r="T94" s="39"/>
      <c r="U94" s="22"/>
      <c r="V94" s="22"/>
      <c r="W94" s="39"/>
    </row>
    <row r="95" spans="1:23" s="40" customFormat="1" ht="63" customHeight="1">
      <c r="A95" s="61">
        <v>13</v>
      </c>
      <c r="B95" s="62" t="s">
        <v>230</v>
      </c>
      <c r="C95" s="63" t="s">
        <v>231</v>
      </c>
      <c r="D95" s="63" t="s">
        <v>232</v>
      </c>
      <c r="E95" s="21"/>
      <c r="F95" s="22"/>
      <c r="G95" s="22"/>
      <c r="H95" s="22"/>
      <c r="I95" s="22" t="s">
        <v>2564</v>
      </c>
      <c r="J95" s="22" t="s">
        <v>2550</v>
      </c>
      <c r="K95" s="500"/>
      <c r="L95" s="22"/>
      <c r="M95" s="22"/>
      <c r="N95" s="39"/>
      <c r="O95" s="22"/>
      <c r="P95" s="22"/>
      <c r="Q95" s="39"/>
      <c r="R95" s="22"/>
      <c r="S95" s="22"/>
      <c r="T95" s="39"/>
      <c r="U95" s="22"/>
      <c r="V95" s="22"/>
      <c r="W95" s="39"/>
    </row>
    <row r="96" spans="1:23" s="40" customFormat="1" ht="52" customHeight="1">
      <c r="A96" s="61">
        <v>13</v>
      </c>
      <c r="B96" s="62" t="s">
        <v>233</v>
      </c>
      <c r="C96" s="63" t="s">
        <v>2798</v>
      </c>
      <c r="D96" s="63" t="s">
        <v>2799</v>
      </c>
      <c r="E96" s="21"/>
      <c r="F96" s="22"/>
      <c r="G96" s="22"/>
      <c r="H96" s="22"/>
      <c r="I96" s="22" t="s">
        <v>2565</v>
      </c>
      <c r="J96" s="22" t="s">
        <v>2550</v>
      </c>
      <c r="K96" s="500"/>
      <c r="L96" s="22"/>
      <c r="M96" s="22"/>
      <c r="N96" s="39"/>
      <c r="O96" s="22"/>
      <c r="P96" s="22"/>
      <c r="Q96" s="39"/>
      <c r="R96" s="22"/>
      <c r="S96" s="22"/>
      <c r="T96" s="39"/>
      <c r="U96" s="22"/>
      <c r="V96" s="22"/>
      <c r="W96" s="39"/>
    </row>
    <row r="97" spans="1:23" s="40" customFormat="1" ht="174" customHeight="1">
      <c r="A97" s="61">
        <v>13</v>
      </c>
      <c r="B97" s="62" t="s">
        <v>234</v>
      </c>
      <c r="C97" s="63" t="s">
        <v>2800</v>
      </c>
      <c r="D97" s="63" t="s">
        <v>2801</v>
      </c>
      <c r="E97" s="21"/>
      <c r="F97" s="22"/>
      <c r="G97" s="22"/>
      <c r="H97" s="22"/>
      <c r="I97" s="22" t="s">
        <v>2930</v>
      </c>
      <c r="J97" s="22" t="s">
        <v>2550</v>
      </c>
      <c r="K97" s="500"/>
      <c r="L97" s="22"/>
      <c r="M97" s="22"/>
      <c r="N97" s="39"/>
      <c r="O97" s="22"/>
      <c r="P97" s="22"/>
      <c r="Q97" s="39"/>
      <c r="R97" s="22"/>
      <c r="S97" s="22"/>
      <c r="T97" s="39"/>
      <c r="U97" s="22"/>
      <c r="V97" s="22"/>
      <c r="W97" s="39"/>
    </row>
    <row r="98" spans="1:23" s="60" customFormat="1" ht="62.5" customHeight="1">
      <c r="A98" s="57">
        <v>14</v>
      </c>
      <c r="B98" s="58" t="s">
        <v>235</v>
      </c>
      <c r="C98" s="20" t="s">
        <v>236</v>
      </c>
      <c r="D98" s="20" t="s">
        <v>237</v>
      </c>
      <c r="E98" s="20"/>
      <c r="F98" s="20"/>
      <c r="G98" s="20"/>
      <c r="H98" s="20"/>
      <c r="I98" s="20"/>
      <c r="J98" s="20"/>
      <c r="K98" s="59"/>
      <c r="L98" s="20"/>
      <c r="M98" s="20"/>
      <c r="N98" s="59"/>
      <c r="O98" s="20"/>
      <c r="P98" s="20"/>
      <c r="Q98" s="59"/>
      <c r="R98" s="20"/>
      <c r="S98" s="20"/>
      <c r="T98" s="59"/>
      <c r="U98" s="20"/>
      <c r="V98" s="20"/>
      <c r="W98" s="59"/>
    </row>
    <row r="99" spans="1:23" s="40" customFormat="1" ht="203" customHeight="1">
      <c r="A99" s="61">
        <v>14</v>
      </c>
      <c r="B99" s="62" t="s">
        <v>81</v>
      </c>
      <c r="C99" s="63" t="s">
        <v>238</v>
      </c>
      <c r="D99" s="63" t="s">
        <v>239</v>
      </c>
      <c r="E99" s="21"/>
      <c r="F99" s="22"/>
      <c r="G99" s="22"/>
      <c r="H99" s="22"/>
      <c r="I99" s="22" t="s">
        <v>2729</v>
      </c>
      <c r="J99" s="22" t="s">
        <v>2550</v>
      </c>
      <c r="K99" s="500"/>
      <c r="L99" s="22"/>
      <c r="M99" s="22"/>
      <c r="N99" s="39"/>
      <c r="O99" s="22"/>
      <c r="P99" s="22"/>
      <c r="Q99" s="39"/>
      <c r="R99" s="22"/>
      <c r="S99" s="22"/>
      <c r="T99" s="39"/>
      <c r="U99" s="22"/>
      <c r="V99" s="22"/>
      <c r="W99" s="39"/>
    </row>
    <row r="100" spans="1:23" s="40" customFormat="1" ht="130.5" customHeight="1">
      <c r="A100" s="61">
        <v>14</v>
      </c>
      <c r="B100" s="62" t="s">
        <v>82</v>
      </c>
      <c r="C100" s="63" t="s">
        <v>2802</v>
      </c>
      <c r="D100" s="63" t="s">
        <v>2803</v>
      </c>
      <c r="E100" s="21"/>
      <c r="F100" s="22"/>
      <c r="G100" s="22"/>
      <c r="H100" s="22"/>
      <c r="I100" s="22" t="s">
        <v>2730</v>
      </c>
      <c r="J100" s="22" t="s">
        <v>2550</v>
      </c>
      <c r="K100" s="500"/>
      <c r="L100" s="22"/>
      <c r="M100" s="22"/>
      <c r="N100" s="39"/>
      <c r="O100" s="22"/>
      <c r="P100" s="22"/>
      <c r="Q100" s="39"/>
      <c r="R100" s="22"/>
      <c r="S100" s="22"/>
      <c r="T100" s="39"/>
      <c r="U100" s="22"/>
      <c r="V100" s="22"/>
      <c r="W100" s="39"/>
    </row>
    <row r="101" spans="1:23" s="40" customFormat="1" ht="109" customHeight="1">
      <c r="A101" s="61">
        <v>14</v>
      </c>
      <c r="B101" s="62" t="s">
        <v>240</v>
      </c>
      <c r="C101" s="63" t="s">
        <v>2804</v>
      </c>
      <c r="D101" s="63" t="s">
        <v>2805</v>
      </c>
      <c r="E101" s="21"/>
      <c r="F101" s="22"/>
      <c r="G101" s="22"/>
      <c r="H101" s="22"/>
      <c r="I101" s="22" t="s">
        <v>2566</v>
      </c>
      <c r="J101" s="22" t="s">
        <v>2550</v>
      </c>
      <c r="K101" s="500"/>
      <c r="L101" s="22"/>
      <c r="M101" s="22"/>
      <c r="N101" s="39"/>
      <c r="O101" s="22"/>
      <c r="P101" s="22"/>
      <c r="Q101" s="39"/>
      <c r="R101" s="22"/>
      <c r="S101" s="22"/>
      <c r="T101" s="39"/>
      <c r="U101" s="22"/>
      <c r="V101" s="22"/>
      <c r="W101" s="39"/>
    </row>
    <row r="102" spans="1:23" s="40" customFormat="1" ht="91">
      <c r="A102" s="61">
        <v>14</v>
      </c>
      <c r="B102" s="62" t="s">
        <v>241</v>
      </c>
      <c r="C102" s="63" t="s">
        <v>242</v>
      </c>
      <c r="D102" s="63" t="s">
        <v>2806</v>
      </c>
      <c r="E102" s="21"/>
      <c r="F102" s="22"/>
      <c r="G102" s="22"/>
      <c r="H102" s="22"/>
      <c r="I102" s="22" t="s">
        <v>2731</v>
      </c>
      <c r="J102" s="22" t="s">
        <v>2550</v>
      </c>
      <c r="K102" s="500"/>
      <c r="L102" s="22"/>
      <c r="M102" s="22"/>
      <c r="N102" s="39"/>
      <c r="O102" s="22"/>
      <c r="P102" s="22"/>
      <c r="Q102" s="39"/>
      <c r="R102" s="22"/>
      <c r="S102" s="22"/>
      <c r="T102" s="39"/>
      <c r="U102" s="22"/>
      <c r="V102" s="22"/>
      <c r="W102" s="39"/>
    </row>
    <row r="103" spans="1:23" s="40" customFormat="1" ht="57.5" customHeight="1">
      <c r="A103" s="61"/>
      <c r="B103" s="62" t="s">
        <v>243</v>
      </c>
      <c r="C103" s="63" t="s">
        <v>244</v>
      </c>
      <c r="D103" s="63" t="s">
        <v>245</v>
      </c>
      <c r="E103" s="21"/>
      <c r="F103" s="22"/>
      <c r="G103" s="22"/>
      <c r="H103" s="22"/>
      <c r="I103" s="22" t="s">
        <v>2732</v>
      </c>
      <c r="J103" s="22" t="s">
        <v>2550</v>
      </c>
      <c r="K103" s="500"/>
      <c r="L103" s="22"/>
      <c r="M103" s="22"/>
      <c r="N103" s="39"/>
      <c r="O103" s="22"/>
      <c r="P103" s="22"/>
      <c r="Q103" s="39"/>
      <c r="R103" s="22"/>
      <c r="S103" s="22"/>
      <c r="T103" s="39"/>
      <c r="U103" s="22"/>
      <c r="V103" s="22"/>
      <c r="W103" s="39"/>
    </row>
    <row r="104" spans="1:23" s="60" customFormat="1" ht="72.5" customHeight="1">
      <c r="A104" s="57">
        <v>15</v>
      </c>
      <c r="B104" s="58" t="s">
        <v>246</v>
      </c>
      <c r="C104" s="20" t="s">
        <v>247</v>
      </c>
      <c r="D104" s="20" t="s">
        <v>248</v>
      </c>
      <c r="E104" s="20"/>
      <c r="F104" s="20"/>
      <c r="G104" s="20"/>
      <c r="H104" s="20"/>
      <c r="I104" s="20"/>
      <c r="J104" s="20"/>
      <c r="K104" s="59"/>
      <c r="L104" s="20"/>
      <c r="M104" s="20"/>
      <c r="N104" s="59"/>
      <c r="O104" s="20"/>
      <c r="P104" s="20"/>
      <c r="Q104" s="59"/>
      <c r="R104" s="20"/>
      <c r="S104" s="20"/>
      <c r="T104" s="59"/>
      <c r="U104" s="20"/>
      <c r="V104" s="20"/>
      <c r="W104" s="59"/>
    </row>
    <row r="105" spans="1:23" s="40" customFormat="1" ht="398.5" customHeight="1">
      <c r="A105" s="61">
        <v>15</v>
      </c>
      <c r="B105" s="62" t="s">
        <v>83</v>
      </c>
      <c r="C105" s="63" t="s">
        <v>2807</v>
      </c>
      <c r="D105" s="63" t="s">
        <v>2808</v>
      </c>
      <c r="E105" s="21"/>
      <c r="F105" s="22"/>
      <c r="G105" s="22"/>
      <c r="H105" s="22"/>
      <c r="I105" s="22" t="s">
        <v>2931</v>
      </c>
      <c r="J105" s="22" t="s">
        <v>2550</v>
      </c>
      <c r="K105" s="500"/>
      <c r="L105" s="22"/>
      <c r="M105" s="22"/>
      <c r="N105" s="39"/>
      <c r="O105" s="22"/>
      <c r="P105" s="22"/>
      <c r="Q105" s="39"/>
      <c r="R105" s="22"/>
      <c r="S105" s="22"/>
      <c r="T105" s="39"/>
      <c r="U105" s="22"/>
      <c r="V105" s="22"/>
      <c r="W105" s="39"/>
    </row>
    <row r="106" spans="1:23" s="40" customFormat="1" ht="187.5" customHeight="1">
      <c r="A106" s="61">
        <v>15</v>
      </c>
      <c r="B106" s="62" t="s">
        <v>84</v>
      </c>
      <c r="C106" s="63" t="s">
        <v>2809</v>
      </c>
      <c r="D106" s="63" t="s">
        <v>2810</v>
      </c>
      <c r="E106" s="21"/>
      <c r="F106" s="22"/>
      <c r="G106" s="22"/>
      <c r="H106" s="22"/>
      <c r="I106" s="22" t="s">
        <v>2733</v>
      </c>
      <c r="J106" s="22" t="s">
        <v>2550</v>
      </c>
      <c r="K106" s="500"/>
      <c r="L106" s="22"/>
      <c r="M106" s="22"/>
      <c r="N106" s="39"/>
      <c r="O106" s="22"/>
      <c r="P106" s="22"/>
      <c r="Q106" s="39"/>
      <c r="R106" s="22"/>
      <c r="S106" s="22"/>
      <c r="T106" s="39"/>
      <c r="U106" s="22"/>
      <c r="V106" s="22"/>
      <c r="W106" s="39"/>
    </row>
    <row r="107" spans="1:23" s="40" customFormat="1" ht="285.5" customHeight="1">
      <c r="A107" s="61">
        <v>15</v>
      </c>
      <c r="B107" s="62" t="s">
        <v>84</v>
      </c>
      <c r="C107" s="63" t="s">
        <v>2811</v>
      </c>
      <c r="D107" s="63" t="s">
        <v>2812</v>
      </c>
      <c r="E107" s="21"/>
      <c r="F107" s="22"/>
      <c r="G107" s="22"/>
      <c r="H107" s="22"/>
      <c r="I107" s="22" t="s">
        <v>2734</v>
      </c>
      <c r="J107" s="22" t="s">
        <v>2550</v>
      </c>
      <c r="K107" s="500"/>
      <c r="L107" s="22"/>
      <c r="M107" s="22"/>
      <c r="N107" s="39"/>
      <c r="O107" s="22"/>
      <c r="P107" s="22"/>
      <c r="Q107" s="39"/>
      <c r="R107" s="22"/>
      <c r="S107" s="22"/>
      <c r="T107" s="39"/>
      <c r="U107" s="22"/>
      <c r="V107" s="22"/>
      <c r="W107" s="39"/>
    </row>
    <row r="108" spans="1:23" s="60" customFormat="1" ht="52">
      <c r="A108" s="57">
        <v>16</v>
      </c>
      <c r="B108" s="58" t="s">
        <v>249</v>
      </c>
      <c r="C108" s="20" t="s">
        <v>2813</v>
      </c>
      <c r="D108" s="20" t="s">
        <v>250</v>
      </c>
      <c r="E108" s="20"/>
      <c r="F108" s="20"/>
      <c r="G108" s="20"/>
      <c r="H108" s="20"/>
      <c r="I108" s="20"/>
      <c r="J108" s="20"/>
      <c r="K108" s="59"/>
      <c r="L108" s="20"/>
      <c r="M108" s="20"/>
      <c r="N108" s="59"/>
      <c r="O108" s="20"/>
      <c r="P108" s="20"/>
      <c r="Q108" s="59"/>
      <c r="R108" s="20"/>
      <c r="S108" s="20"/>
      <c r="T108" s="59"/>
      <c r="U108" s="20"/>
      <c r="V108" s="20"/>
      <c r="W108" s="59"/>
    </row>
    <row r="109" spans="1:23" s="40" customFormat="1" ht="88.5" customHeight="1">
      <c r="A109" s="61">
        <v>16</v>
      </c>
      <c r="B109" s="62" t="s">
        <v>85</v>
      </c>
      <c r="C109" s="63" t="s">
        <v>2814</v>
      </c>
      <c r="D109" s="63" t="s">
        <v>2815</v>
      </c>
      <c r="E109" s="21"/>
      <c r="F109" s="22"/>
      <c r="G109" s="22"/>
      <c r="H109" s="22"/>
      <c r="I109" s="22" t="s">
        <v>2735</v>
      </c>
      <c r="J109" s="22" t="s">
        <v>2550</v>
      </c>
      <c r="K109" s="500"/>
      <c r="L109" s="22"/>
      <c r="M109" s="22"/>
      <c r="N109" s="39"/>
      <c r="O109" s="22"/>
      <c r="P109" s="22"/>
      <c r="Q109" s="39"/>
      <c r="R109" s="22"/>
      <c r="S109" s="22"/>
      <c r="T109" s="39"/>
      <c r="U109" s="22"/>
      <c r="V109" s="22"/>
      <c r="W109" s="39"/>
    </row>
    <row r="110" spans="1:23" s="40" customFormat="1" ht="221">
      <c r="A110" s="61">
        <v>16</v>
      </c>
      <c r="B110" s="62" t="s">
        <v>251</v>
      </c>
      <c r="C110" s="63" t="s">
        <v>2816</v>
      </c>
      <c r="D110" s="63" t="s">
        <v>2817</v>
      </c>
      <c r="E110" s="21"/>
      <c r="F110" s="22"/>
      <c r="G110" s="22"/>
      <c r="H110" s="22"/>
      <c r="I110" s="22" t="s">
        <v>2736</v>
      </c>
      <c r="J110" s="22" t="s">
        <v>2550</v>
      </c>
      <c r="K110" s="500"/>
      <c r="L110" s="22"/>
      <c r="M110" s="22"/>
      <c r="N110" s="39"/>
      <c r="O110" s="22"/>
      <c r="P110" s="22"/>
      <c r="Q110" s="39"/>
      <c r="R110" s="22"/>
      <c r="S110" s="22"/>
      <c r="T110" s="39"/>
      <c r="U110" s="22"/>
      <c r="V110" s="22"/>
      <c r="W110" s="39"/>
    </row>
    <row r="111" spans="1:23" s="40" customFormat="1" ht="193.5" customHeight="1">
      <c r="A111" s="61">
        <v>16</v>
      </c>
      <c r="B111" s="62" t="s">
        <v>252</v>
      </c>
      <c r="C111" s="63" t="s">
        <v>2818</v>
      </c>
      <c r="D111" s="63" t="s">
        <v>2819</v>
      </c>
      <c r="E111" s="21"/>
      <c r="F111" s="22"/>
      <c r="G111" s="22"/>
      <c r="H111" s="22"/>
      <c r="I111" s="22" t="s">
        <v>2737</v>
      </c>
      <c r="J111" s="22" t="s">
        <v>2550</v>
      </c>
      <c r="K111" s="500"/>
      <c r="L111" s="22"/>
      <c r="M111" s="22"/>
      <c r="N111" s="39"/>
      <c r="O111" s="22"/>
      <c r="P111" s="22"/>
      <c r="Q111" s="39"/>
      <c r="R111" s="22"/>
      <c r="S111" s="22"/>
      <c r="T111" s="39"/>
      <c r="U111" s="22"/>
      <c r="V111" s="22"/>
      <c r="W111" s="39"/>
    </row>
    <row r="112" spans="1:23" s="40" customFormat="1" ht="409" customHeight="1">
      <c r="A112" s="61">
        <v>16</v>
      </c>
      <c r="B112" s="62" t="s">
        <v>253</v>
      </c>
      <c r="C112" s="63" t="s">
        <v>2820</v>
      </c>
      <c r="D112" s="63" t="s">
        <v>2821</v>
      </c>
      <c r="E112" s="21"/>
      <c r="F112" s="22"/>
      <c r="G112" s="22"/>
      <c r="H112" s="22"/>
      <c r="I112" s="22" t="s">
        <v>2738</v>
      </c>
      <c r="J112" s="22" t="s">
        <v>2550</v>
      </c>
      <c r="K112" s="500"/>
      <c r="L112" s="22"/>
      <c r="M112" s="22"/>
      <c r="N112" s="39"/>
      <c r="O112" s="22"/>
      <c r="P112" s="22"/>
      <c r="Q112" s="39"/>
      <c r="R112" s="22"/>
      <c r="S112" s="22"/>
      <c r="T112" s="39"/>
      <c r="U112" s="22"/>
      <c r="V112" s="22"/>
      <c r="W112" s="39"/>
    </row>
    <row r="113" spans="1:23" s="60" customFormat="1" ht="50.5" customHeight="1">
      <c r="A113" s="57">
        <v>17</v>
      </c>
      <c r="B113" s="58" t="s">
        <v>254</v>
      </c>
      <c r="C113" s="20" t="s">
        <v>255</v>
      </c>
      <c r="D113" s="20" t="s">
        <v>256</v>
      </c>
      <c r="E113" s="20"/>
      <c r="F113" s="20"/>
      <c r="G113" s="20"/>
      <c r="H113" s="20"/>
      <c r="I113" s="20"/>
      <c r="J113" s="20"/>
      <c r="K113" s="59"/>
      <c r="L113" s="20"/>
      <c r="M113" s="20"/>
      <c r="N113" s="59"/>
      <c r="O113" s="20"/>
      <c r="P113" s="20"/>
      <c r="Q113" s="59"/>
      <c r="R113" s="20"/>
      <c r="S113" s="20"/>
      <c r="T113" s="59"/>
      <c r="U113" s="20"/>
      <c r="V113" s="20"/>
      <c r="W113" s="59"/>
    </row>
    <row r="114" spans="1:23" s="40" customFormat="1" ht="252" customHeight="1">
      <c r="A114" s="61">
        <v>17</v>
      </c>
      <c r="B114" s="62" t="s">
        <v>257</v>
      </c>
      <c r="C114" s="63" t="s">
        <v>2822</v>
      </c>
      <c r="D114" s="63" t="s">
        <v>2823</v>
      </c>
      <c r="E114" s="21"/>
      <c r="F114" s="22"/>
      <c r="G114" s="22"/>
      <c r="H114" s="22"/>
      <c r="I114" s="22" t="s">
        <v>2739</v>
      </c>
      <c r="J114" s="22" t="s">
        <v>2550</v>
      </c>
      <c r="K114" s="500"/>
      <c r="L114" s="22"/>
      <c r="M114" s="22"/>
      <c r="N114" s="39"/>
      <c r="O114" s="22"/>
      <c r="P114" s="22"/>
      <c r="Q114" s="39"/>
      <c r="R114" s="22"/>
      <c r="S114" s="22"/>
      <c r="T114" s="39"/>
      <c r="U114" s="22"/>
      <c r="V114" s="22"/>
      <c r="W114" s="39"/>
    </row>
    <row r="115" spans="1:23" s="60" customFormat="1" ht="89" customHeight="1">
      <c r="A115" s="57">
        <v>18</v>
      </c>
      <c r="B115" s="58" t="s">
        <v>258</v>
      </c>
      <c r="C115" s="20" t="s">
        <v>259</v>
      </c>
      <c r="D115" s="20" t="s">
        <v>260</v>
      </c>
      <c r="E115" s="20"/>
      <c r="F115" s="20"/>
      <c r="G115" s="20"/>
      <c r="H115" s="20"/>
      <c r="I115" s="20"/>
      <c r="J115" s="20"/>
      <c r="K115" s="59"/>
      <c r="L115" s="20"/>
      <c r="M115" s="20"/>
      <c r="N115" s="59"/>
      <c r="O115" s="20"/>
      <c r="P115" s="20"/>
      <c r="Q115" s="59"/>
      <c r="R115" s="20"/>
      <c r="S115" s="20"/>
      <c r="T115" s="59"/>
      <c r="U115" s="20"/>
      <c r="V115" s="20"/>
      <c r="W115" s="59"/>
    </row>
    <row r="116" spans="1:23" s="40" customFormat="1" ht="174" customHeight="1">
      <c r="A116" s="61">
        <v>18</v>
      </c>
      <c r="B116" s="62" t="s">
        <v>86</v>
      </c>
      <c r="C116" s="63" t="s">
        <v>2824</v>
      </c>
      <c r="D116" s="63" t="s">
        <v>2825</v>
      </c>
      <c r="E116" s="21"/>
      <c r="F116" s="22"/>
      <c r="G116" s="22"/>
      <c r="H116" s="22"/>
      <c r="I116" s="22" t="s">
        <v>2826</v>
      </c>
      <c r="J116" s="22" t="s">
        <v>2550</v>
      </c>
      <c r="K116" s="500"/>
      <c r="L116" s="22"/>
      <c r="M116" s="22"/>
      <c r="N116" s="39"/>
      <c r="O116" s="22"/>
      <c r="P116" s="22"/>
      <c r="Q116" s="39"/>
      <c r="R116" s="22"/>
      <c r="S116" s="22"/>
      <c r="T116" s="39"/>
      <c r="U116" s="22"/>
      <c r="V116" s="22"/>
      <c r="W116" s="39"/>
    </row>
    <row r="117" spans="1:23" s="40" customFormat="1" ht="137.5" customHeight="1">
      <c r="A117" s="61">
        <v>18</v>
      </c>
      <c r="B117" s="62" t="s">
        <v>87</v>
      </c>
      <c r="C117" s="63" t="s">
        <v>2827</v>
      </c>
      <c r="D117" s="63" t="s">
        <v>2828</v>
      </c>
      <c r="E117" s="21"/>
      <c r="F117" s="22"/>
      <c r="G117" s="22"/>
      <c r="H117" s="22"/>
      <c r="I117" s="22" t="s">
        <v>2826</v>
      </c>
      <c r="J117" s="22" t="s">
        <v>2550</v>
      </c>
      <c r="K117" s="500"/>
      <c r="L117" s="22"/>
      <c r="M117" s="22"/>
      <c r="N117" s="39"/>
      <c r="O117" s="22"/>
      <c r="P117" s="22"/>
      <c r="Q117" s="39"/>
      <c r="R117" s="22"/>
      <c r="S117" s="22"/>
      <c r="T117" s="39"/>
      <c r="U117" s="22"/>
      <c r="V117" s="22"/>
      <c r="W117" s="39"/>
    </row>
    <row r="118" spans="1:23" s="40" customFormat="1" ht="72.5" customHeight="1">
      <c r="A118" s="61">
        <v>18</v>
      </c>
      <c r="B118" s="62" t="s">
        <v>261</v>
      </c>
      <c r="C118" s="63" t="s">
        <v>262</v>
      </c>
      <c r="D118" s="63" t="s">
        <v>263</v>
      </c>
      <c r="E118" s="21"/>
      <c r="F118" s="22"/>
      <c r="G118" s="22"/>
      <c r="H118" s="22"/>
      <c r="I118" s="22" t="s">
        <v>2829</v>
      </c>
      <c r="J118" s="22" t="s">
        <v>2550</v>
      </c>
      <c r="K118" s="500"/>
      <c r="L118" s="22"/>
      <c r="M118" s="22"/>
      <c r="N118" s="39"/>
      <c r="O118" s="22"/>
      <c r="P118" s="22"/>
      <c r="Q118" s="39"/>
      <c r="R118" s="22"/>
      <c r="S118" s="22"/>
      <c r="T118" s="39"/>
      <c r="U118" s="22"/>
      <c r="V118" s="22"/>
      <c r="W118" s="39"/>
    </row>
    <row r="119" spans="1:23" s="40" customFormat="1" ht="77.5" customHeight="1">
      <c r="A119" s="61">
        <v>18</v>
      </c>
      <c r="B119" s="62" t="s">
        <v>264</v>
      </c>
      <c r="C119" s="63" t="s">
        <v>265</v>
      </c>
      <c r="D119" s="63" t="s">
        <v>266</v>
      </c>
      <c r="E119" s="21"/>
      <c r="F119" s="22"/>
      <c r="G119" s="22"/>
      <c r="H119" s="22"/>
      <c r="I119" s="22" t="s">
        <v>2829</v>
      </c>
      <c r="J119" s="22" t="s">
        <v>2550</v>
      </c>
      <c r="K119" s="500"/>
      <c r="L119" s="22"/>
      <c r="M119" s="22"/>
      <c r="N119" s="39"/>
      <c r="O119" s="22"/>
      <c r="P119" s="22"/>
      <c r="Q119" s="39"/>
      <c r="R119" s="22"/>
      <c r="S119" s="22"/>
      <c r="T119" s="39"/>
      <c r="U119" s="22"/>
      <c r="V119" s="22"/>
      <c r="W119" s="39"/>
    </row>
    <row r="120" spans="1:23" s="40" customFormat="1" ht="58.5" customHeight="1">
      <c r="A120" s="61">
        <v>18</v>
      </c>
      <c r="B120" s="62" t="s">
        <v>267</v>
      </c>
      <c r="C120" s="63" t="s">
        <v>268</v>
      </c>
      <c r="D120" s="63" t="s">
        <v>269</v>
      </c>
      <c r="E120" s="21"/>
      <c r="F120" s="22"/>
      <c r="G120" s="22"/>
      <c r="H120" s="22"/>
      <c r="I120" s="22" t="s">
        <v>2830</v>
      </c>
      <c r="J120" s="22" t="s">
        <v>2550</v>
      </c>
      <c r="K120" s="500"/>
      <c r="L120" s="22"/>
      <c r="M120" s="22"/>
      <c r="N120" s="39"/>
      <c r="O120" s="22"/>
      <c r="P120" s="22"/>
      <c r="Q120" s="39"/>
      <c r="R120" s="22"/>
      <c r="S120" s="22"/>
      <c r="T120" s="39"/>
      <c r="U120" s="22"/>
      <c r="V120" s="22"/>
      <c r="W120" s="39"/>
    </row>
    <row r="121" spans="1:23" s="40" customFormat="1" ht="88.5" customHeight="1">
      <c r="A121" s="61">
        <v>18</v>
      </c>
      <c r="B121" s="62" t="s">
        <v>270</v>
      </c>
      <c r="C121" s="63" t="s">
        <v>2831</v>
      </c>
      <c r="D121" s="63" t="s">
        <v>2832</v>
      </c>
      <c r="E121" s="21"/>
      <c r="F121" s="22"/>
      <c r="G121" s="22"/>
      <c r="H121" s="22"/>
      <c r="I121" s="22" t="s">
        <v>2833</v>
      </c>
      <c r="J121" s="22" t="s">
        <v>2550</v>
      </c>
      <c r="K121" s="500"/>
      <c r="L121" s="22"/>
      <c r="M121" s="22"/>
      <c r="N121" s="39"/>
      <c r="O121" s="22"/>
      <c r="P121" s="22"/>
      <c r="Q121" s="39"/>
      <c r="R121" s="22"/>
      <c r="S121" s="22"/>
      <c r="T121" s="39"/>
      <c r="U121" s="22"/>
      <c r="V121" s="22"/>
      <c r="W121" s="39"/>
    </row>
    <row r="122" spans="1:23" s="60" customFormat="1" ht="88.5" customHeight="1">
      <c r="A122" s="57">
        <v>19</v>
      </c>
      <c r="B122" s="58" t="s">
        <v>271</v>
      </c>
      <c r="C122" s="20" t="s">
        <v>272</v>
      </c>
      <c r="D122" s="20" t="s">
        <v>273</v>
      </c>
      <c r="E122" s="20"/>
      <c r="F122" s="20"/>
      <c r="G122" s="20"/>
      <c r="H122" s="20"/>
      <c r="I122" s="20"/>
      <c r="J122" s="20"/>
      <c r="K122" s="59"/>
      <c r="L122" s="20"/>
      <c r="M122" s="20"/>
      <c r="N122" s="59"/>
      <c r="O122" s="20"/>
      <c r="P122" s="20"/>
      <c r="Q122" s="59"/>
      <c r="R122" s="20"/>
      <c r="S122" s="20"/>
      <c r="T122" s="59"/>
      <c r="U122" s="20"/>
      <c r="V122" s="20"/>
      <c r="W122" s="59"/>
    </row>
    <row r="123" spans="1:23" s="40" customFormat="1" ht="231.5" customHeight="1">
      <c r="A123" s="61">
        <v>19</v>
      </c>
      <c r="B123" s="62" t="s">
        <v>88</v>
      </c>
      <c r="C123" s="63" t="s">
        <v>2834</v>
      </c>
      <c r="D123" s="63" t="s">
        <v>2835</v>
      </c>
      <c r="E123" s="21"/>
      <c r="F123" s="22"/>
      <c r="G123" s="22"/>
      <c r="H123" s="22"/>
      <c r="I123" s="22" t="s">
        <v>2836</v>
      </c>
      <c r="J123" s="22" t="s">
        <v>2550</v>
      </c>
      <c r="K123" s="500"/>
      <c r="L123" s="22"/>
      <c r="M123" s="22"/>
      <c r="N123" s="39"/>
      <c r="O123" s="22"/>
      <c r="P123" s="22"/>
      <c r="Q123" s="39"/>
      <c r="R123" s="22"/>
      <c r="S123" s="22"/>
      <c r="T123" s="39"/>
      <c r="U123" s="22"/>
      <c r="V123" s="22"/>
      <c r="W123" s="39"/>
    </row>
    <row r="124" spans="1:23" s="40" customFormat="1" ht="122.5" customHeight="1">
      <c r="A124" s="61">
        <v>19</v>
      </c>
      <c r="B124" s="62" t="s">
        <v>89</v>
      </c>
      <c r="C124" s="63" t="s">
        <v>2837</v>
      </c>
      <c r="D124" s="63" t="s">
        <v>2838</v>
      </c>
      <c r="E124" s="21"/>
      <c r="F124" s="22"/>
      <c r="G124" s="22"/>
      <c r="H124" s="22"/>
      <c r="I124" s="22" t="s">
        <v>2836</v>
      </c>
      <c r="J124" s="22" t="s">
        <v>2550</v>
      </c>
      <c r="K124" s="500"/>
      <c r="L124" s="22"/>
      <c r="M124" s="22"/>
      <c r="N124" s="39"/>
      <c r="O124" s="22"/>
      <c r="P124" s="22"/>
      <c r="Q124" s="39"/>
      <c r="R124" s="22"/>
      <c r="S124" s="22"/>
      <c r="T124" s="39"/>
      <c r="U124" s="22"/>
      <c r="V124" s="22"/>
      <c r="W124" s="39"/>
    </row>
    <row r="125" spans="1:23" s="40" customFormat="1" ht="53.5" customHeight="1">
      <c r="A125" s="61">
        <v>19</v>
      </c>
      <c r="B125" s="62" t="s">
        <v>90</v>
      </c>
      <c r="C125" s="63" t="s">
        <v>2839</v>
      </c>
      <c r="D125" s="63" t="s">
        <v>274</v>
      </c>
      <c r="E125" s="21"/>
      <c r="F125" s="22"/>
      <c r="G125" s="22"/>
      <c r="H125" s="22"/>
      <c r="I125" s="22" t="s">
        <v>2840</v>
      </c>
      <c r="J125" s="22" t="s">
        <v>2550</v>
      </c>
      <c r="K125" s="500"/>
      <c r="L125" s="22"/>
      <c r="M125" s="22"/>
      <c r="N125" s="39"/>
      <c r="O125" s="22"/>
      <c r="P125" s="22"/>
      <c r="Q125" s="39"/>
      <c r="R125" s="22"/>
      <c r="S125" s="22"/>
      <c r="T125" s="39"/>
      <c r="U125" s="22"/>
      <c r="V125" s="22"/>
      <c r="W125" s="39"/>
    </row>
    <row r="126" spans="1:23" s="40" customFormat="1" ht="52.5" customHeight="1">
      <c r="A126" s="61">
        <v>19</v>
      </c>
      <c r="B126" s="62" t="s">
        <v>91</v>
      </c>
      <c r="C126" s="63" t="s">
        <v>275</v>
      </c>
      <c r="D126" s="63" t="s">
        <v>276</v>
      </c>
      <c r="E126" s="21"/>
      <c r="F126" s="22"/>
      <c r="G126" s="22"/>
      <c r="H126" s="22"/>
      <c r="I126" s="22" t="s">
        <v>2840</v>
      </c>
      <c r="J126" s="22" t="s">
        <v>2550</v>
      </c>
      <c r="K126" s="500"/>
      <c r="L126" s="22"/>
      <c r="M126" s="22"/>
      <c r="N126" s="39"/>
      <c r="O126" s="22"/>
      <c r="P126" s="22"/>
      <c r="Q126" s="39"/>
      <c r="R126" s="22"/>
      <c r="S126" s="22"/>
      <c r="T126" s="39"/>
      <c r="U126" s="22"/>
      <c r="V126" s="22"/>
      <c r="W126" s="39"/>
    </row>
    <row r="127" spans="1:23" s="60" customFormat="1" ht="65.5" customHeight="1">
      <c r="A127" s="57">
        <v>20</v>
      </c>
      <c r="B127" s="58" t="s">
        <v>277</v>
      </c>
      <c r="C127" s="20" t="s">
        <v>2841</v>
      </c>
      <c r="D127" s="20" t="s">
        <v>278</v>
      </c>
      <c r="E127" s="20"/>
      <c r="F127" s="20"/>
      <c r="G127" s="20"/>
      <c r="H127" s="20"/>
      <c r="I127" s="20"/>
      <c r="J127" s="20"/>
      <c r="K127" s="59"/>
      <c r="L127" s="20"/>
      <c r="M127" s="20"/>
      <c r="N127" s="59"/>
      <c r="O127" s="20"/>
      <c r="P127" s="20"/>
      <c r="Q127" s="59"/>
      <c r="R127" s="20"/>
      <c r="S127" s="20"/>
      <c r="T127" s="59"/>
      <c r="U127" s="20"/>
      <c r="V127" s="20"/>
      <c r="W127" s="59"/>
    </row>
    <row r="128" spans="1:23" s="40" customFormat="1" ht="143" customHeight="1">
      <c r="A128" s="61">
        <v>20</v>
      </c>
      <c r="B128" s="62" t="s">
        <v>279</v>
      </c>
      <c r="C128" s="63" t="s">
        <v>2842</v>
      </c>
      <c r="D128" s="63" t="s">
        <v>2843</v>
      </c>
      <c r="E128" s="21"/>
      <c r="F128" s="22"/>
      <c r="G128" s="22"/>
      <c r="H128" s="22"/>
      <c r="I128" s="22" t="s">
        <v>2567</v>
      </c>
      <c r="J128" s="22" t="s">
        <v>2550</v>
      </c>
      <c r="K128" s="500"/>
      <c r="L128" s="22"/>
      <c r="M128" s="22"/>
      <c r="N128" s="39"/>
      <c r="O128" s="22"/>
      <c r="P128" s="22"/>
      <c r="Q128" s="39"/>
      <c r="R128" s="22"/>
      <c r="S128" s="22"/>
      <c r="T128" s="39"/>
      <c r="U128" s="22"/>
      <c r="V128" s="22"/>
      <c r="W128" s="39"/>
    </row>
    <row r="129" spans="1:23" s="40" customFormat="1" ht="183.5" customHeight="1">
      <c r="A129" s="61">
        <v>20</v>
      </c>
      <c r="B129" s="62" t="s">
        <v>280</v>
      </c>
      <c r="C129" s="63" t="s">
        <v>2844</v>
      </c>
      <c r="D129" s="63" t="s">
        <v>2845</v>
      </c>
      <c r="E129" s="21"/>
      <c r="F129" s="22"/>
      <c r="G129" s="22"/>
      <c r="H129" s="22"/>
      <c r="I129" s="22" t="s">
        <v>2567</v>
      </c>
      <c r="J129" s="22" t="s">
        <v>2550</v>
      </c>
      <c r="K129" s="500"/>
      <c r="L129" s="22"/>
      <c r="M129" s="22"/>
      <c r="N129" s="39"/>
      <c r="O129" s="22"/>
      <c r="P129" s="22"/>
      <c r="Q129" s="39"/>
      <c r="R129" s="22"/>
      <c r="S129" s="22"/>
      <c r="T129" s="39"/>
      <c r="U129" s="22"/>
      <c r="V129" s="22"/>
      <c r="W129" s="39"/>
    </row>
    <row r="130" spans="1:23" s="40" customFormat="1" ht="109.5" customHeight="1">
      <c r="A130" s="61">
        <v>20</v>
      </c>
      <c r="B130" s="62" t="s">
        <v>281</v>
      </c>
      <c r="C130" s="63" t="s">
        <v>282</v>
      </c>
      <c r="D130" s="63" t="s">
        <v>283</v>
      </c>
      <c r="E130" s="21"/>
      <c r="F130" s="22"/>
      <c r="G130" s="22"/>
      <c r="H130" s="22"/>
      <c r="I130" s="22" t="s">
        <v>2567</v>
      </c>
      <c r="J130" s="22" t="s">
        <v>2550</v>
      </c>
      <c r="K130" s="500"/>
      <c r="L130" s="22"/>
      <c r="M130" s="22"/>
      <c r="N130" s="39"/>
      <c r="O130" s="22"/>
      <c r="P130" s="22"/>
      <c r="Q130" s="39"/>
      <c r="R130" s="22"/>
      <c r="S130" s="22"/>
      <c r="T130" s="39"/>
      <c r="U130" s="22"/>
      <c r="V130" s="22"/>
      <c r="W130" s="39"/>
    </row>
    <row r="131" spans="1:23" s="40" customFormat="1" ht="115" customHeight="1">
      <c r="A131" s="61">
        <v>20</v>
      </c>
      <c r="B131" s="62" t="s">
        <v>284</v>
      </c>
      <c r="C131" s="63" t="s">
        <v>2846</v>
      </c>
      <c r="D131" s="63" t="s">
        <v>2847</v>
      </c>
      <c r="E131" s="21"/>
      <c r="F131" s="22"/>
      <c r="G131" s="22"/>
      <c r="H131" s="22"/>
      <c r="I131" s="22" t="s">
        <v>2567</v>
      </c>
      <c r="J131" s="22" t="s">
        <v>2550</v>
      </c>
      <c r="K131" s="500"/>
      <c r="L131" s="22"/>
      <c r="M131" s="22"/>
      <c r="N131" s="39"/>
      <c r="O131" s="22"/>
      <c r="P131" s="22"/>
      <c r="Q131" s="39"/>
      <c r="R131" s="22"/>
      <c r="S131" s="22"/>
      <c r="T131" s="39"/>
      <c r="U131" s="22"/>
      <c r="V131" s="22"/>
      <c r="W131" s="39"/>
    </row>
    <row r="132" spans="1:23" s="40" customFormat="1" ht="70.5" customHeight="1">
      <c r="A132" s="61">
        <v>20</v>
      </c>
      <c r="B132" s="62" t="s">
        <v>285</v>
      </c>
      <c r="C132" s="63" t="s">
        <v>286</v>
      </c>
      <c r="D132" s="63" t="s">
        <v>2848</v>
      </c>
      <c r="E132" s="21"/>
      <c r="F132" s="22"/>
      <c r="G132" s="22"/>
      <c r="H132" s="22"/>
      <c r="I132" s="22" t="s">
        <v>2567</v>
      </c>
      <c r="J132" s="22" t="s">
        <v>2550</v>
      </c>
      <c r="K132" s="500"/>
      <c r="L132" s="22"/>
      <c r="M132" s="22"/>
      <c r="N132" s="39"/>
      <c r="O132" s="22"/>
      <c r="P132" s="22"/>
      <c r="Q132" s="39"/>
      <c r="R132" s="22"/>
      <c r="S132" s="22"/>
      <c r="T132" s="39"/>
      <c r="U132" s="22"/>
      <c r="V132" s="22"/>
      <c r="W132" s="39"/>
    </row>
    <row r="133" spans="1:23" s="40" customFormat="1" ht="55.5" customHeight="1">
      <c r="A133" s="61">
        <v>20</v>
      </c>
      <c r="B133" s="62" t="s">
        <v>287</v>
      </c>
      <c r="C133" s="63" t="s">
        <v>288</v>
      </c>
      <c r="D133" s="63" t="s">
        <v>289</v>
      </c>
      <c r="E133" s="21"/>
      <c r="F133" s="22"/>
      <c r="G133" s="22"/>
      <c r="H133" s="22"/>
      <c r="I133" s="22" t="s">
        <v>2567</v>
      </c>
      <c r="J133" s="22" t="s">
        <v>2550</v>
      </c>
      <c r="K133" s="500"/>
      <c r="L133" s="22"/>
      <c r="M133" s="22"/>
      <c r="N133" s="39"/>
      <c r="O133" s="22"/>
      <c r="P133" s="22"/>
      <c r="Q133" s="39"/>
      <c r="R133" s="22"/>
      <c r="S133" s="22"/>
      <c r="T133" s="39"/>
      <c r="U133" s="22"/>
      <c r="V133" s="22"/>
      <c r="W133" s="39"/>
    </row>
    <row r="134" spans="1:23" s="40" customFormat="1" ht="55.5" customHeight="1">
      <c r="A134" s="61">
        <v>20</v>
      </c>
      <c r="B134" s="62" t="s">
        <v>290</v>
      </c>
      <c r="C134" s="63" t="s">
        <v>291</v>
      </c>
      <c r="D134" s="63" t="s">
        <v>292</v>
      </c>
      <c r="E134" s="21"/>
      <c r="F134" s="22"/>
      <c r="G134" s="22"/>
      <c r="H134" s="22"/>
      <c r="I134" s="22" t="s">
        <v>2567</v>
      </c>
      <c r="J134" s="22" t="s">
        <v>2550</v>
      </c>
      <c r="K134" s="500"/>
      <c r="L134" s="22"/>
      <c r="M134" s="22"/>
      <c r="N134" s="39"/>
      <c r="O134" s="22"/>
      <c r="P134" s="22"/>
      <c r="Q134" s="39"/>
      <c r="R134" s="22"/>
      <c r="S134" s="22"/>
      <c r="T134" s="39"/>
      <c r="U134" s="22"/>
      <c r="V134" s="22"/>
      <c r="W134" s="39"/>
    </row>
    <row r="135" spans="1:23" s="60" customFormat="1" ht="89.5" customHeight="1">
      <c r="A135" s="57">
        <v>21</v>
      </c>
      <c r="B135" s="58" t="s">
        <v>293</v>
      </c>
      <c r="C135" s="20" t="s">
        <v>2849</v>
      </c>
      <c r="D135" s="20" t="s">
        <v>2850</v>
      </c>
      <c r="E135" s="20"/>
      <c r="F135" s="20"/>
      <c r="G135" s="20"/>
      <c r="H135" s="20"/>
      <c r="I135" s="20"/>
      <c r="J135" s="20"/>
      <c r="K135" s="59"/>
      <c r="L135" s="20"/>
      <c r="M135" s="20"/>
      <c r="N135" s="59"/>
      <c r="O135" s="20"/>
      <c r="P135" s="20"/>
      <c r="Q135" s="59"/>
      <c r="R135" s="20"/>
      <c r="S135" s="20"/>
      <c r="T135" s="59"/>
      <c r="U135" s="20"/>
      <c r="V135" s="20"/>
      <c r="W135" s="59"/>
    </row>
    <row r="136" spans="1:23" s="40" customFormat="1" ht="148.5" customHeight="1">
      <c r="A136" s="61">
        <v>21</v>
      </c>
      <c r="B136" s="62" t="s">
        <v>294</v>
      </c>
      <c r="C136" s="63" t="s">
        <v>2851</v>
      </c>
      <c r="D136" s="63" t="s">
        <v>2852</v>
      </c>
      <c r="E136" s="21"/>
      <c r="F136" s="22"/>
      <c r="G136" s="22"/>
      <c r="H136" s="22"/>
      <c r="I136" s="22" t="s">
        <v>2906</v>
      </c>
      <c r="J136" s="22" t="s">
        <v>2550</v>
      </c>
      <c r="K136" s="500"/>
      <c r="L136" s="22"/>
      <c r="M136" s="22"/>
      <c r="N136" s="39"/>
      <c r="O136" s="22"/>
      <c r="P136" s="22"/>
      <c r="Q136" s="39"/>
      <c r="R136" s="22"/>
      <c r="S136" s="22"/>
      <c r="T136" s="39"/>
      <c r="U136" s="22"/>
      <c r="V136" s="22"/>
      <c r="W136" s="39"/>
    </row>
    <row r="137" spans="1:23" s="40" customFormat="1" ht="75.5" customHeight="1">
      <c r="A137" s="61">
        <v>21</v>
      </c>
      <c r="B137" s="62" t="s">
        <v>295</v>
      </c>
      <c r="C137" s="63" t="s">
        <v>2853</v>
      </c>
      <c r="D137" s="63" t="s">
        <v>296</v>
      </c>
      <c r="E137" s="21"/>
      <c r="F137" s="22"/>
      <c r="G137" s="22"/>
      <c r="H137" s="22"/>
      <c r="I137" s="22" t="s">
        <v>2907</v>
      </c>
      <c r="J137" s="22" t="s">
        <v>2550</v>
      </c>
      <c r="K137" s="500"/>
      <c r="L137" s="22"/>
      <c r="M137" s="22"/>
      <c r="N137" s="39"/>
      <c r="O137" s="22"/>
      <c r="P137" s="22"/>
      <c r="Q137" s="39"/>
      <c r="R137" s="22"/>
      <c r="S137" s="22"/>
      <c r="T137" s="39"/>
      <c r="U137" s="22"/>
      <c r="V137" s="22"/>
      <c r="W137" s="39"/>
    </row>
    <row r="138" spans="1:23" s="40" customFormat="1" ht="53.5" customHeight="1">
      <c r="A138" s="61">
        <v>21</v>
      </c>
      <c r="B138" s="62" t="s">
        <v>297</v>
      </c>
      <c r="C138" s="63" t="s">
        <v>2854</v>
      </c>
      <c r="D138" s="63" t="s">
        <v>2855</v>
      </c>
      <c r="E138" s="21"/>
      <c r="F138" s="22"/>
      <c r="G138" s="22"/>
      <c r="H138" s="22"/>
      <c r="I138" s="22" t="s">
        <v>2907</v>
      </c>
      <c r="J138" s="22" t="s">
        <v>2550</v>
      </c>
      <c r="K138" s="500"/>
      <c r="L138" s="22"/>
      <c r="M138" s="22"/>
      <c r="N138" s="39"/>
      <c r="O138" s="22"/>
      <c r="P138" s="22"/>
      <c r="Q138" s="39"/>
      <c r="R138" s="22"/>
      <c r="S138" s="22"/>
      <c r="T138" s="39"/>
      <c r="U138" s="22"/>
      <c r="V138" s="22"/>
      <c r="W138" s="39"/>
    </row>
    <row r="139" spans="1:23" s="40" customFormat="1" ht="235" customHeight="1">
      <c r="A139" s="61">
        <v>21</v>
      </c>
      <c r="B139" s="62" t="s">
        <v>298</v>
      </c>
      <c r="C139" s="63" t="s">
        <v>2856</v>
      </c>
      <c r="D139" s="63" t="s">
        <v>2857</v>
      </c>
      <c r="E139" s="21"/>
      <c r="F139" s="22"/>
      <c r="G139" s="22"/>
      <c r="H139" s="22"/>
      <c r="I139" s="22" t="s">
        <v>2907</v>
      </c>
      <c r="J139" s="22" t="s">
        <v>2550</v>
      </c>
      <c r="K139" s="500"/>
      <c r="L139" s="22"/>
      <c r="M139" s="22"/>
      <c r="N139" s="39"/>
      <c r="O139" s="22"/>
      <c r="P139" s="22"/>
      <c r="Q139" s="39"/>
      <c r="R139" s="22"/>
      <c r="S139" s="22"/>
      <c r="T139" s="39"/>
      <c r="U139" s="22"/>
      <c r="V139" s="22"/>
      <c r="W139" s="39"/>
    </row>
    <row r="140" spans="1:23" s="40" customFormat="1" ht="143">
      <c r="A140" s="61">
        <v>21</v>
      </c>
      <c r="B140" s="62" t="s">
        <v>299</v>
      </c>
      <c r="C140" s="63" t="s">
        <v>300</v>
      </c>
      <c r="D140" s="63" t="s">
        <v>301</v>
      </c>
      <c r="E140" s="21"/>
      <c r="F140" s="22"/>
      <c r="G140" s="22"/>
      <c r="H140" s="22"/>
      <c r="I140" s="22" t="s">
        <v>2907</v>
      </c>
      <c r="J140" s="22" t="s">
        <v>2550</v>
      </c>
      <c r="K140" s="500"/>
      <c r="L140" s="22"/>
      <c r="M140" s="22"/>
      <c r="N140" s="39"/>
      <c r="O140" s="22"/>
      <c r="P140" s="22"/>
      <c r="Q140" s="39"/>
      <c r="R140" s="22"/>
      <c r="S140" s="22"/>
      <c r="T140" s="39"/>
      <c r="U140" s="22"/>
      <c r="V140" s="22"/>
      <c r="W140" s="39"/>
    </row>
    <row r="141" spans="1:23" s="56" customFormat="1" ht="20.5" customHeight="1">
      <c r="A141" s="57" t="s">
        <v>302</v>
      </c>
      <c r="B141" s="58" t="s">
        <v>303</v>
      </c>
      <c r="C141" s="20" t="s">
        <v>304</v>
      </c>
      <c r="D141" s="20" t="s">
        <v>305</v>
      </c>
      <c r="E141" s="21"/>
      <c r="F141" s="21"/>
      <c r="G141" s="21"/>
      <c r="H141" s="21"/>
      <c r="I141" s="21"/>
      <c r="J141" s="21"/>
      <c r="K141" s="59"/>
      <c r="L141" s="21"/>
      <c r="M141" s="21"/>
      <c r="N141" s="55"/>
      <c r="O141" s="21"/>
      <c r="P141" s="21"/>
      <c r="Q141" s="55"/>
      <c r="R141" s="21"/>
      <c r="S141" s="21"/>
      <c r="T141" s="55"/>
      <c r="U141" s="21"/>
      <c r="V141" s="21"/>
      <c r="W141" s="55"/>
    </row>
    <row r="142" spans="1:23" s="60" customFormat="1" ht="66.5" customHeight="1">
      <c r="A142" s="57">
        <v>22</v>
      </c>
      <c r="B142" s="58" t="s">
        <v>306</v>
      </c>
      <c r="C142" s="20" t="s">
        <v>307</v>
      </c>
      <c r="D142" s="20" t="s">
        <v>308</v>
      </c>
      <c r="E142" s="20"/>
      <c r="F142" s="20"/>
      <c r="G142" s="20"/>
      <c r="H142" s="20"/>
      <c r="I142" s="20"/>
      <c r="J142" s="20"/>
      <c r="K142" s="59"/>
      <c r="L142" s="20"/>
      <c r="M142" s="20"/>
      <c r="N142" s="59"/>
      <c r="O142" s="20"/>
      <c r="P142" s="20"/>
      <c r="Q142" s="59"/>
      <c r="R142" s="20"/>
      <c r="S142" s="20"/>
      <c r="T142" s="59"/>
      <c r="U142" s="20"/>
      <c r="V142" s="20"/>
      <c r="W142" s="59"/>
    </row>
    <row r="143" spans="1:23" s="40" customFormat="1" ht="225.5" customHeight="1">
      <c r="A143" s="61">
        <v>22</v>
      </c>
      <c r="B143" s="62" t="s">
        <v>309</v>
      </c>
      <c r="C143" s="63" t="s">
        <v>2858</v>
      </c>
      <c r="D143" s="63" t="s">
        <v>2859</v>
      </c>
      <c r="E143" s="21"/>
      <c r="F143" s="22"/>
      <c r="G143" s="22"/>
      <c r="H143" s="22"/>
      <c r="I143" s="22" t="s">
        <v>2932</v>
      </c>
      <c r="J143" s="22" t="s">
        <v>2550</v>
      </c>
      <c r="K143" s="500"/>
      <c r="L143" s="22"/>
      <c r="M143" s="22"/>
      <c r="N143" s="39"/>
      <c r="O143" s="22"/>
      <c r="P143" s="22"/>
      <c r="Q143" s="39"/>
      <c r="R143" s="22"/>
      <c r="S143" s="22"/>
      <c r="T143" s="39"/>
      <c r="U143" s="22"/>
      <c r="V143" s="22"/>
      <c r="W143" s="39"/>
    </row>
    <row r="144" spans="1:23" s="40" customFormat="1" ht="204.5" customHeight="1">
      <c r="A144" s="61">
        <v>22</v>
      </c>
      <c r="B144" s="62" t="s">
        <v>310</v>
      </c>
      <c r="C144" s="63" t="s">
        <v>2860</v>
      </c>
      <c r="D144" s="63" t="s">
        <v>2861</v>
      </c>
      <c r="E144" s="21"/>
      <c r="F144" s="22"/>
      <c r="G144" s="22"/>
      <c r="H144" s="22"/>
      <c r="I144" s="22" t="s">
        <v>2941</v>
      </c>
      <c r="J144" s="22" t="s">
        <v>2550</v>
      </c>
      <c r="K144" s="500"/>
      <c r="L144" s="22"/>
      <c r="M144" s="22"/>
      <c r="N144" s="39"/>
      <c r="O144" s="22"/>
      <c r="P144" s="22"/>
      <c r="Q144" s="39"/>
      <c r="R144" s="22"/>
      <c r="S144" s="22"/>
      <c r="T144" s="39"/>
      <c r="U144" s="22"/>
      <c r="V144" s="22"/>
      <c r="W144" s="39"/>
    </row>
    <row r="145" spans="1:23" s="40" customFormat="1" ht="107" customHeight="1">
      <c r="A145" s="61">
        <v>22</v>
      </c>
      <c r="B145" s="62" t="s">
        <v>311</v>
      </c>
      <c r="C145" s="63" t="s">
        <v>2862</v>
      </c>
      <c r="D145" s="63" t="s">
        <v>2863</v>
      </c>
      <c r="E145" s="21"/>
      <c r="F145" s="22"/>
      <c r="G145" s="22"/>
      <c r="H145" s="22"/>
      <c r="I145" s="22" t="s">
        <v>2942</v>
      </c>
      <c r="J145" s="22" t="s">
        <v>2550</v>
      </c>
      <c r="K145" s="500"/>
      <c r="L145" s="22"/>
      <c r="M145" s="22"/>
      <c r="N145" s="39"/>
      <c r="O145" s="22"/>
      <c r="P145" s="22"/>
      <c r="Q145" s="39"/>
      <c r="R145" s="22"/>
      <c r="S145" s="22"/>
      <c r="T145" s="39"/>
      <c r="U145" s="22"/>
      <c r="V145" s="22"/>
      <c r="W145" s="39"/>
    </row>
    <row r="146" spans="1:23" s="40" customFormat="1" ht="213" customHeight="1">
      <c r="A146" s="61">
        <v>22</v>
      </c>
      <c r="B146" s="62" t="s">
        <v>312</v>
      </c>
      <c r="C146" s="63" t="s">
        <v>2864</v>
      </c>
      <c r="D146" s="63" t="s">
        <v>313</v>
      </c>
      <c r="E146" s="21"/>
      <c r="F146" s="22"/>
      <c r="G146" s="22"/>
      <c r="H146" s="22"/>
      <c r="I146" s="22" t="s">
        <v>2943</v>
      </c>
      <c r="J146" s="22" t="s">
        <v>2550</v>
      </c>
      <c r="K146" s="500"/>
      <c r="L146" s="22"/>
      <c r="M146" s="22"/>
      <c r="N146" s="39"/>
      <c r="O146" s="22"/>
      <c r="P146" s="22"/>
      <c r="Q146" s="39"/>
      <c r="R146" s="22"/>
      <c r="S146" s="22"/>
      <c r="T146" s="39"/>
      <c r="U146" s="22"/>
      <c r="V146" s="22"/>
      <c r="W146" s="39"/>
    </row>
    <row r="147" spans="1:23" s="40" customFormat="1" ht="321.5" customHeight="1">
      <c r="A147" s="61">
        <v>22</v>
      </c>
      <c r="B147" s="62" t="s">
        <v>314</v>
      </c>
      <c r="C147" s="63" t="s">
        <v>2865</v>
      </c>
      <c r="D147" s="63" t="s">
        <v>2866</v>
      </c>
      <c r="E147" s="21"/>
      <c r="F147" s="22"/>
      <c r="G147" s="22"/>
      <c r="H147" s="22"/>
      <c r="I147" s="22" t="s">
        <v>2942</v>
      </c>
      <c r="J147" s="22" t="s">
        <v>2550</v>
      </c>
      <c r="K147" s="500"/>
      <c r="L147" s="22"/>
      <c r="M147" s="22"/>
      <c r="N147" s="39"/>
      <c r="O147" s="22"/>
      <c r="P147" s="22"/>
      <c r="Q147" s="39"/>
      <c r="R147" s="22"/>
      <c r="S147" s="22"/>
      <c r="T147" s="39"/>
      <c r="U147" s="22"/>
      <c r="V147" s="22"/>
      <c r="W147" s="39"/>
    </row>
    <row r="148" spans="1:23" s="40" customFormat="1" ht="109.5" customHeight="1">
      <c r="A148" s="61">
        <v>22</v>
      </c>
      <c r="B148" s="62" t="s">
        <v>315</v>
      </c>
      <c r="C148" s="63" t="s">
        <v>2867</v>
      </c>
      <c r="D148" s="63" t="s">
        <v>316</v>
      </c>
      <c r="E148" s="21"/>
      <c r="F148" s="22"/>
      <c r="G148" s="22"/>
      <c r="H148" s="22"/>
      <c r="I148" s="22" t="s">
        <v>2933</v>
      </c>
      <c r="J148" s="22" t="s">
        <v>2550</v>
      </c>
      <c r="K148" s="500"/>
      <c r="L148" s="22"/>
      <c r="M148" s="22"/>
      <c r="N148" s="39"/>
      <c r="O148" s="22"/>
      <c r="P148" s="22"/>
      <c r="Q148" s="39"/>
      <c r="R148" s="22"/>
      <c r="S148" s="22"/>
      <c r="T148" s="39"/>
      <c r="U148" s="22"/>
      <c r="V148" s="22"/>
      <c r="W148" s="39"/>
    </row>
    <row r="149" spans="1:23" s="60" customFormat="1" ht="54.5" customHeight="1">
      <c r="A149" s="57">
        <v>23</v>
      </c>
      <c r="B149" s="58" t="s">
        <v>317</v>
      </c>
      <c r="C149" s="20" t="s">
        <v>2868</v>
      </c>
      <c r="D149" s="20" t="s">
        <v>2869</v>
      </c>
      <c r="E149" s="20"/>
      <c r="F149" s="20"/>
      <c r="G149" s="20"/>
      <c r="H149" s="20"/>
      <c r="I149" s="20"/>
      <c r="J149" s="20"/>
      <c r="K149" s="59"/>
      <c r="L149" s="20"/>
      <c r="M149" s="20"/>
      <c r="N149" s="59"/>
      <c r="O149" s="20"/>
      <c r="P149" s="20"/>
      <c r="Q149" s="59"/>
      <c r="R149" s="20"/>
      <c r="S149" s="20"/>
      <c r="T149" s="59"/>
      <c r="U149" s="20"/>
      <c r="V149" s="20"/>
      <c r="W149" s="59"/>
    </row>
    <row r="150" spans="1:23" s="40" customFormat="1" ht="160" customHeight="1">
      <c r="A150" s="61">
        <v>23</v>
      </c>
      <c r="B150" s="62" t="s">
        <v>318</v>
      </c>
      <c r="C150" s="63" t="s">
        <v>2870</v>
      </c>
      <c r="D150" s="63" t="s">
        <v>2871</v>
      </c>
      <c r="E150" s="21"/>
      <c r="F150" s="22"/>
      <c r="G150" s="22"/>
      <c r="H150" s="22"/>
      <c r="I150" s="22" t="s">
        <v>2934</v>
      </c>
      <c r="J150" s="22" t="s">
        <v>2550</v>
      </c>
      <c r="K150" s="500"/>
      <c r="L150" s="22"/>
      <c r="M150" s="22"/>
      <c r="N150" s="39"/>
      <c r="O150" s="22"/>
      <c r="P150" s="22"/>
      <c r="Q150" s="39"/>
      <c r="R150" s="22"/>
      <c r="S150" s="22"/>
      <c r="T150" s="39"/>
      <c r="U150" s="22"/>
      <c r="V150" s="22"/>
      <c r="W150" s="39"/>
    </row>
    <row r="151" spans="1:23" s="40" customFormat="1" ht="337" customHeight="1">
      <c r="A151" s="61">
        <v>23</v>
      </c>
      <c r="B151" s="62" t="s">
        <v>319</v>
      </c>
      <c r="C151" s="63" t="s">
        <v>2872</v>
      </c>
      <c r="D151" s="63" t="s">
        <v>320</v>
      </c>
      <c r="E151" s="21"/>
      <c r="F151" s="22"/>
      <c r="G151" s="22"/>
      <c r="H151" s="22"/>
      <c r="I151" s="22" t="s">
        <v>2935</v>
      </c>
      <c r="J151" s="22" t="s">
        <v>2550</v>
      </c>
      <c r="K151" s="500"/>
      <c r="L151" s="22"/>
      <c r="M151" s="22"/>
      <c r="N151" s="39"/>
      <c r="O151" s="22"/>
      <c r="P151" s="22"/>
      <c r="Q151" s="39"/>
      <c r="R151" s="22"/>
      <c r="S151" s="22"/>
      <c r="T151" s="39"/>
      <c r="U151" s="22"/>
      <c r="V151" s="22"/>
      <c r="W151" s="39"/>
    </row>
    <row r="152" spans="1:23" s="40" customFormat="1" ht="109.5" customHeight="1">
      <c r="A152" s="61">
        <v>23</v>
      </c>
      <c r="B152" s="62" t="s">
        <v>321</v>
      </c>
      <c r="C152" s="63" t="s">
        <v>2873</v>
      </c>
      <c r="D152" s="63" t="s">
        <v>2874</v>
      </c>
      <c r="E152" s="21"/>
      <c r="F152" s="22"/>
      <c r="G152" s="22"/>
      <c r="H152" s="22"/>
      <c r="I152" s="22" t="s">
        <v>2944</v>
      </c>
      <c r="J152" s="22" t="s">
        <v>2550</v>
      </c>
      <c r="K152" s="500"/>
      <c r="L152" s="22"/>
      <c r="M152" s="22"/>
      <c r="N152" s="39"/>
      <c r="O152" s="22"/>
      <c r="P152" s="22"/>
      <c r="Q152" s="39"/>
      <c r="R152" s="22"/>
      <c r="S152" s="22"/>
      <c r="T152" s="39"/>
      <c r="U152" s="22"/>
      <c r="V152" s="22"/>
      <c r="W152" s="39"/>
    </row>
    <row r="153" spans="1:23" s="60" customFormat="1" ht="65" customHeight="1">
      <c r="A153" s="57">
        <v>24</v>
      </c>
      <c r="B153" s="58" t="s">
        <v>322</v>
      </c>
      <c r="C153" s="20" t="s">
        <v>2875</v>
      </c>
      <c r="D153" s="20" t="s">
        <v>2876</v>
      </c>
      <c r="E153" s="20"/>
      <c r="F153" s="20"/>
      <c r="G153" s="20"/>
      <c r="H153" s="20"/>
      <c r="I153" s="20"/>
      <c r="J153" s="20"/>
      <c r="K153" s="59"/>
      <c r="L153" s="20"/>
      <c r="M153" s="20"/>
      <c r="N153" s="59"/>
      <c r="O153" s="20"/>
      <c r="P153" s="20"/>
      <c r="Q153" s="59"/>
      <c r="R153" s="20"/>
      <c r="S153" s="20"/>
      <c r="T153" s="59"/>
      <c r="U153" s="20"/>
      <c r="V153" s="20"/>
      <c r="W153" s="59"/>
    </row>
    <row r="154" spans="1:23" s="40" customFormat="1" ht="133.5" customHeight="1">
      <c r="A154" s="61">
        <v>24</v>
      </c>
      <c r="B154" s="62" t="s">
        <v>323</v>
      </c>
      <c r="C154" s="63" t="s">
        <v>324</v>
      </c>
      <c r="D154" s="63" t="s">
        <v>325</v>
      </c>
      <c r="E154" s="21"/>
      <c r="F154" s="22"/>
      <c r="G154" s="22"/>
      <c r="H154" s="22"/>
      <c r="I154" s="22" t="s">
        <v>2945</v>
      </c>
      <c r="J154" s="22" t="s">
        <v>2550</v>
      </c>
      <c r="K154" s="500"/>
      <c r="L154" s="22"/>
      <c r="M154" s="22"/>
      <c r="N154" s="39"/>
      <c r="O154" s="22"/>
      <c r="P154" s="22"/>
      <c r="Q154" s="39"/>
      <c r="R154" s="22"/>
      <c r="S154" s="22"/>
      <c r="T154" s="39"/>
      <c r="U154" s="22"/>
      <c r="V154" s="22"/>
      <c r="W154" s="39"/>
    </row>
    <row r="155" spans="1:23" s="40" customFormat="1" ht="168" customHeight="1">
      <c r="A155" s="61">
        <v>24</v>
      </c>
      <c r="B155" s="62" t="s">
        <v>326</v>
      </c>
      <c r="C155" s="63" t="s">
        <v>327</v>
      </c>
      <c r="D155" s="63" t="s">
        <v>328</v>
      </c>
      <c r="E155" s="21"/>
      <c r="F155" s="22"/>
      <c r="G155" s="22"/>
      <c r="H155" s="22"/>
      <c r="I155" s="22" t="s">
        <v>2946</v>
      </c>
      <c r="J155" s="22" t="s">
        <v>2550</v>
      </c>
      <c r="K155" s="500"/>
      <c r="L155" s="22"/>
      <c r="M155" s="22"/>
      <c r="N155" s="39"/>
      <c r="O155" s="22"/>
      <c r="P155" s="22"/>
      <c r="Q155" s="39"/>
      <c r="R155" s="22"/>
      <c r="S155" s="22"/>
      <c r="T155" s="39"/>
      <c r="U155" s="22"/>
      <c r="V155" s="22"/>
      <c r="W155" s="39"/>
    </row>
    <row r="156" spans="1:23" s="40" customFormat="1" ht="375" customHeight="1">
      <c r="A156" s="61">
        <v>24</v>
      </c>
      <c r="B156" s="62" t="s">
        <v>329</v>
      </c>
      <c r="C156" s="63"/>
      <c r="D156" s="63"/>
      <c r="E156" s="21"/>
      <c r="F156" s="22"/>
      <c r="G156" s="22"/>
      <c r="H156" s="22"/>
      <c r="I156" s="22" t="s">
        <v>2568</v>
      </c>
      <c r="J156" s="22" t="s">
        <v>2550</v>
      </c>
      <c r="K156" s="500"/>
      <c r="L156" s="22"/>
      <c r="M156" s="22"/>
      <c r="N156" s="39"/>
      <c r="O156" s="22"/>
      <c r="P156" s="22"/>
      <c r="Q156" s="39"/>
      <c r="R156" s="22"/>
      <c r="S156" s="22"/>
      <c r="T156" s="39"/>
      <c r="U156" s="22"/>
      <c r="V156" s="22"/>
      <c r="W156" s="39"/>
    </row>
    <row r="157" spans="1:23" s="60" customFormat="1" ht="52.5" customHeight="1">
      <c r="A157" s="57">
        <v>25</v>
      </c>
      <c r="B157" s="58" t="s">
        <v>330</v>
      </c>
      <c r="C157" s="20" t="s">
        <v>2877</v>
      </c>
      <c r="D157" s="20" t="s">
        <v>331</v>
      </c>
      <c r="E157" s="20"/>
      <c r="F157" s="20"/>
      <c r="G157" s="20"/>
      <c r="H157" s="20"/>
      <c r="I157" s="20"/>
      <c r="J157" s="20"/>
      <c r="K157" s="59"/>
      <c r="L157" s="20"/>
      <c r="M157" s="20"/>
      <c r="N157" s="59"/>
      <c r="O157" s="20"/>
      <c r="P157" s="20"/>
      <c r="Q157" s="59"/>
      <c r="R157" s="20"/>
      <c r="S157" s="20"/>
      <c r="T157" s="59"/>
      <c r="U157" s="20"/>
      <c r="V157" s="20"/>
      <c r="W157" s="59"/>
    </row>
    <row r="158" spans="1:23" s="40" customFormat="1" ht="111.5" customHeight="1">
      <c r="A158" s="61">
        <v>25</v>
      </c>
      <c r="B158" s="62" t="s">
        <v>332</v>
      </c>
      <c r="C158" s="63" t="s">
        <v>333</v>
      </c>
      <c r="D158" s="63" t="s">
        <v>2878</v>
      </c>
      <c r="E158" s="21"/>
      <c r="F158" s="22"/>
      <c r="G158" s="22"/>
      <c r="H158" s="22"/>
      <c r="I158" s="22" t="s">
        <v>2947</v>
      </c>
      <c r="J158" s="22" t="s">
        <v>2550</v>
      </c>
      <c r="K158" s="500"/>
      <c r="L158" s="22"/>
      <c r="M158" s="22"/>
      <c r="N158" s="39"/>
      <c r="O158" s="22"/>
      <c r="P158" s="22"/>
      <c r="Q158" s="39"/>
      <c r="R158" s="22"/>
      <c r="S158" s="22"/>
      <c r="T158" s="39"/>
      <c r="U158" s="22"/>
      <c r="V158" s="22"/>
      <c r="W158" s="39"/>
    </row>
    <row r="159" spans="1:23" s="40" customFormat="1" ht="251" customHeight="1">
      <c r="A159" s="61">
        <v>25</v>
      </c>
      <c r="B159" s="62" t="s">
        <v>334</v>
      </c>
      <c r="C159" s="63" t="s">
        <v>2879</v>
      </c>
      <c r="D159" s="63" t="s">
        <v>2880</v>
      </c>
      <c r="E159" s="21"/>
      <c r="F159" s="22"/>
      <c r="G159" s="22"/>
      <c r="H159" s="22"/>
      <c r="I159" s="22" t="s">
        <v>2948</v>
      </c>
      <c r="J159" s="22" t="s">
        <v>2550</v>
      </c>
      <c r="K159" s="500"/>
      <c r="L159" s="22"/>
      <c r="M159" s="22"/>
      <c r="N159" s="39"/>
      <c r="O159" s="22"/>
      <c r="P159" s="22"/>
      <c r="Q159" s="39"/>
      <c r="R159" s="22"/>
      <c r="S159" s="22"/>
      <c r="T159" s="39"/>
      <c r="U159" s="22"/>
      <c r="V159" s="22"/>
      <c r="W159" s="39"/>
    </row>
    <row r="160" spans="1:23" s="40" customFormat="1" ht="204.5" customHeight="1">
      <c r="A160" s="61">
        <v>25</v>
      </c>
      <c r="B160" s="62" t="s">
        <v>335</v>
      </c>
      <c r="C160" s="63" t="s">
        <v>336</v>
      </c>
      <c r="D160" s="63" t="s">
        <v>2881</v>
      </c>
      <c r="E160" s="21"/>
      <c r="F160" s="22"/>
      <c r="G160" s="22"/>
      <c r="H160" s="22"/>
      <c r="I160" s="22" t="s">
        <v>2948</v>
      </c>
      <c r="J160" s="22" t="s">
        <v>2550</v>
      </c>
      <c r="K160" s="500"/>
      <c r="L160" s="22"/>
      <c r="M160" s="22"/>
      <c r="N160" s="39"/>
      <c r="O160" s="22"/>
      <c r="P160" s="22"/>
      <c r="Q160" s="39"/>
      <c r="R160" s="22"/>
      <c r="S160" s="22"/>
      <c r="T160" s="39"/>
      <c r="U160" s="22"/>
      <c r="V160" s="22"/>
      <c r="W160" s="39"/>
    </row>
    <row r="161" spans="1:23" s="40" customFormat="1" ht="75" customHeight="1">
      <c r="A161" s="61">
        <v>25</v>
      </c>
      <c r="B161" s="62" t="s">
        <v>337</v>
      </c>
      <c r="C161" s="63" t="s">
        <v>338</v>
      </c>
      <c r="D161" s="63" t="s">
        <v>339</v>
      </c>
      <c r="E161" s="21"/>
      <c r="F161" s="22"/>
      <c r="G161" s="22"/>
      <c r="H161" s="22"/>
      <c r="I161" s="22" t="s">
        <v>2936</v>
      </c>
      <c r="J161" s="22" t="s">
        <v>2550</v>
      </c>
      <c r="K161" s="500"/>
      <c r="L161" s="22"/>
      <c r="M161" s="22"/>
      <c r="N161" s="39"/>
      <c r="O161" s="22"/>
      <c r="P161" s="22"/>
      <c r="Q161" s="39"/>
      <c r="R161" s="22"/>
      <c r="S161" s="22"/>
      <c r="T161" s="39"/>
      <c r="U161" s="22"/>
      <c r="V161" s="22"/>
      <c r="W161" s="39"/>
    </row>
    <row r="162" spans="1:23" s="60" customFormat="1" ht="43.5" customHeight="1">
      <c r="A162" s="57">
        <v>26</v>
      </c>
      <c r="B162" s="58" t="s">
        <v>340</v>
      </c>
      <c r="C162" s="20" t="s">
        <v>341</v>
      </c>
      <c r="D162" s="20" t="s">
        <v>342</v>
      </c>
      <c r="E162" s="20"/>
      <c r="F162" s="20"/>
      <c r="G162" s="20"/>
      <c r="H162" s="20"/>
      <c r="I162" s="20"/>
      <c r="J162" s="20"/>
      <c r="K162" s="59"/>
      <c r="L162" s="20"/>
      <c r="M162" s="20"/>
      <c r="N162" s="59"/>
      <c r="O162" s="20"/>
      <c r="P162" s="20"/>
      <c r="Q162" s="59"/>
      <c r="R162" s="20"/>
      <c r="S162" s="20"/>
      <c r="T162" s="59"/>
      <c r="U162" s="20"/>
      <c r="V162" s="20"/>
      <c r="W162" s="59"/>
    </row>
    <row r="163" spans="1:23" s="40" customFormat="1" ht="191" customHeight="1">
      <c r="A163" s="61">
        <v>26</v>
      </c>
      <c r="B163" s="62" t="s">
        <v>343</v>
      </c>
      <c r="C163" s="63" t="s">
        <v>2882</v>
      </c>
      <c r="D163" s="63" t="s">
        <v>2883</v>
      </c>
      <c r="E163" s="21"/>
      <c r="F163" s="22"/>
      <c r="G163" s="22"/>
      <c r="H163" s="22"/>
      <c r="I163" s="22" t="s">
        <v>2949</v>
      </c>
      <c r="J163" s="22" t="s">
        <v>2550</v>
      </c>
      <c r="K163" s="500"/>
      <c r="L163" s="22"/>
      <c r="M163" s="22"/>
      <c r="N163" s="39"/>
      <c r="O163" s="22"/>
      <c r="P163" s="22"/>
      <c r="Q163" s="39"/>
      <c r="R163" s="22"/>
      <c r="S163" s="22"/>
      <c r="T163" s="39"/>
      <c r="U163" s="22"/>
      <c r="V163" s="22"/>
      <c r="W163" s="39"/>
    </row>
    <row r="164" spans="1:23" s="40" customFormat="1" ht="194" customHeight="1">
      <c r="A164" s="61">
        <v>26</v>
      </c>
      <c r="B164" s="62" t="s">
        <v>344</v>
      </c>
      <c r="C164" s="63" t="s">
        <v>2884</v>
      </c>
      <c r="D164" s="63" t="s">
        <v>2885</v>
      </c>
      <c r="E164" s="21"/>
      <c r="F164" s="22"/>
      <c r="G164" s="22"/>
      <c r="H164" s="22"/>
      <c r="I164" s="22" t="s">
        <v>2950</v>
      </c>
      <c r="J164" s="22" t="s">
        <v>2550</v>
      </c>
      <c r="K164" s="500"/>
      <c r="L164" s="22"/>
      <c r="M164" s="22"/>
      <c r="N164" s="39"/>
      <c r="O164" s="22"/>
      <c r="P164" s="22"/>
      <c r="Q164" s="39"/>
      <c r="R164" s="22"/>
      <c r="S164" s="22"/>
      <c r="T164" s="39"/>
      <c r="U164" s="22"/>
      <c r="V164" s="22"/>
      <c r="W164" s="39"/>
    </row>
    <row r="165" spans="1:23" s="60" customFormat="1" ht="44.5" customHeight="1">
      <c r="A165" s="57">
        <v>27</v>
      </c>
      <c r="B165" s="58" t="s">
        <v>345</v>
      </c>
      <c r="C165" s="20" t="s">
        <v>346</v>
      </c>
      <c r="D165" s="20" t="s">
        <v>347</v>
      </c>
      <c r="E165" s="20"/>
      <c r="F165" s="20"/>
      <c r="G165" s="20"/>
      <c r="H165" s="20"/>
      <c r="I165" s="20"/>
      <c r="J165" s="20"/>
      <c r="K165" s="59"/>
      <c r="L165" s="20"/>
      <c r="M165" s="20"/>
      <c r="N165" s="59"/>
      <c r="O165" s="20"/>
      <c r="P165" s="20"/>
      <c r="Q165" s="59"/>
      <c r="R165" s="20"/>
      <c r="S165" s="20"/>
      <c r="T165" s="59"/>
      <c r="U165" s="20"/>
      <c r="V165" s="20"/>
      <c r="W165" s="59"/>
    </row>
    <row r="166" spans="1:23" s="40" customFormat="1" ht="130">
      <c r="A166" s="61">
        <v>27</v>
      </c>
      <c r="B166" s="62" t="s">
        <v>348</v>
      </c>
      <c r="C166" s="63" t="s">
        <v>349</v>
      </c>
      <c r="D166" s="63" t="s">
        <v>350</v>
      </c>
      <c r="E166" s="21"/>
      <c r="F166" s="22"/>
      <c r="G166" s="22"/>
      <c r="H166" s="22"/>
      <c r="I166" s="22" t="s">
        <v>2951</v>
      </c>
      <c r="J166" s="22" t="s">
        <v>2550</v>
      </c>
      <c r="K166" s="500"/>
      <c r="L166" s="22"/>
      <c r="M166" s="22"/>
      <c r="N166" s="39"/>
      <c r="O166" s="22"/>
      <c r="P166" s="22"/>
      <c r="Q166" s="39"/>
      <c r="R166" s="22"/>
      <c r="S166" s="22"/>
      <c r="T166" s="39"/>
      <c r="U166" s="22"/>
      <c r="V166" s="22"/>
      <c r="W166" s="39"/>
    </row>
    <row r="167" spans="1:23" s="40" customFormat="1" ht="266" customHeight="1">
      <c r="A167" s="61">
        <v>27</v>
      </c>
      <c r="B167" s="62" t="s">
        <v>351</v>
      </c>
      <c r="C167" s="63" t="s">
        <v>2886</v>
      </c>
      <c r="D167" s="63" t="s">
        <v>352</v>
      </c>
      <c r="E167" s="21"/>
      <c r="F167" s="22"/>
      <c r="G167" s="22"/>
      <c r="H167" s="22"/>
      <c r="I167" s="22" t="s">
        <v>2952</v>
      </c>
      <c r="J167" s="22" t="s">
        <v>2550</v>
      </c>
      <c r="K167" s="500"/>
      <c r="L167" s="22"/>
      <c r="M167" s="22"/>
      <c r="N167" s="39"/>
      <c r="O167" s="22"/>
      <c r="P167" s="22"/>
      <c r="Q167" s="39"/>
      <c r="R167" s="22"/>
      <c r="S167" s="22"/>
      <c r="T167" s="39"/>
      <c r="U167" s="22"/>
      <c r="V167" s="22"/>
      <c r="W167" s="39"/>
    </row>
    <row r="168" spans="1:23" s="40" customFormat="1" ht="141.5" customHeight="1">
      <c r="A168" s="61">
        <v>27</v>
      </c>
      <c r="B168" s="62" t="s">
        <v>353</v>
      </c>
      <c r="C168" s="63" t="s">
        <v>2887</v>
      </c>
      <c r="D168" s="63" t="s">
        <v>2888</v>
      </c>
      <c r="E168" s="21"/>
      <c r="F168" s="22"/>
      <c r="G168" s="22"/>
      <c r="H168" s="22"/>
      <c r="I168" s="22" t="s">
        <v>2953</v>
      </c>
      <c r="J168" s="22" t="s">
        <v>2550</v>
      </c>
      <c r="K168" s="500"/>
      <c r="L168" s="22"/>
      <c r="M168" s="22"/>
      <c r="N168" s="39"/>
      <c r="O168" s="22"/>
      <c r="P168" s="22"/>
      <c r="Q168" s="39"/>
      <c r="R168" s="22"/>
      <c r="S168" s="22"/>
      <c r="T168" s="39"/>
      <c r="U168" s="22"/>
      <c r="V168" s="22"/>
      <c r="W168" s="39"/>
    </row>
    <row r="169" spans="1:23" s="40" customFormat="1" ht="92" customHeight="1">
      <c r="A169" s="61">
        <v>27</v>
      </c>
      <c r="B169" s="62" t="s">
        <v>354</v>
      </c>
      <c r="C169" s="63" t="s">
        <v>355</v>
      </c>
      <c r="D169" s="63" t="s">
        <v>356</v>
      </c>
      <c r="E169" s="21"/>
      <c r="F169" s="22"/>
      <c r="G169" s="22"/>
      <c r="H169" s="22"/>
      <c r="I169" s="22" t="s">
        <v>2954</v>
      </c>
      <c r="J169" s="22" t="s">
        <v>2550</v>
      </c>
      <c r="K169" s="500"/>
      <c r="L169" s="22"/>
      <c r="M169" s="22"/>
      <c r="N169" s="39"/>
      <c r="O169" s="22"/>
      <c r="P169" s="22"/>
      <c r="Q169" s="39"/>
      <c r="R169" s="22"/>
      <c r="S169" s="22"/>
      <c r="T169" s="39"/>
      <c r="U169" s="22"/>
      <c r="V169" s="22"/>
      <c r="W169" s="39"/>
    </row>
    <row r="170" spans="1:23" s="40" customFormat="1" ht="348" customHeight="1">
      <c r="A170" s="61">
        <v>27</v>
      </c>
      <c r="B170" s="62" t="s">
        <v>357</v>
      </c>
      <c r="C170" s="63" t="s">
        <v>2889</v>
      </c>
      <c r="D170" s="63" t="s">
        <v>2890</v>
      </c>
      <c r="E170" s="21"/>
      <c r="F170" s="22"/>
      <c r="G170" s="22"/>
      <c r="H170" s="22"/>
      <c r="I170" s="22" t="s">
        <v>2955</v>
      </c>
      <c r="J170" s="22" t="s">
        <v>2550</v>
      </c>
      <c r="K170" s="500"/>
      <c r="L170" s="22"/>
      <c r="M170" s="22"/>
      <c r="N170" s="39"/>
      <c r="O170" s="22"/>
      <c r="P170" s="22"/>
      <c r="Q170" s="39"/>
      <c r="R170" s="22"/>
      <c r="S170" s="22"/>
      <c r="T170" s="39"/>
      <c r="U170" s="22"/>
      <c r="V170" s="22"/>
      <c r="W170" s="39"/>
    </row>
    <row r="171" spans="1:23" s="60" customFormat="1" ht="49.5" customHeight="1">
      <c r="A171" s="57">
        <v>28</v>
      </c>
      <c r="B171" s="58" t="s">
        <v>358</v>
      </c>
      <c r="C171" s="20" t="s">
        <v>359</v>
      </c>
      <c r="D171" s="20" t="s">
        <v>360</v>
      </c>
      <c r="E171" s="20"/>
      <c r="F171" s="20"/>
      <c r="G171" s="20"/>
      <c r="H171" s="20"/>
      <c r="I171" s="20"/>
      <c r="J171" s="20"/>
      <c r="K171" s="59"/>
      <c r="L171" s="20"/>
      <c r="M171" s="20"/>
      <c r="N171" s="59"/>
      <c r="O171" s="20"/>
      <c r="P171" s="20"/>
      <c r="Q171" s="59"/>
      <c r="R171" s="20"/>
      <c r="S171" s="20"/>
      <c r="T171" s="59"/>
      <c r="U171" s="20"/>
      <c r="V171" s="20"/>
      <c r="W171" s="59"/>
    </row>
    <row r="172" spans="1:23" s="40" customFormat="1" ht="226.5" customHeight="1">
      <c r="A172" s="61">
        <v>28</v>
      </c>
      <c r="B172" s="62" t="s">
        <v>361</v>
      </c>
      <c r="C172" s="63" t="s">
        <v>2891</v>
      </c>
      <c r="D172" s="63" t="s">
        <v>2892</v>
      </c>
      <c r="E172" s="21"/>
      <c r="F172" s="22"/>
      <c r="G172" s="22"/>
      <c r="H172" s="22"/>
      <c r="I172" s="22" t="s">
        <v>2956</v>
      </c>
      <c r="J172" s="22" t="s">
        <v>2550</v>
      </c>
      <c r="K172" s="500"/>
      <c r="L172" s="22"/>
      <c r="M172" s="22"/>
      <c r="N172" s="39"/>
      <c r="O172" s="22"/>
      <c r="P172" s="22"/>
      <c r="Q172" s="39"/>
      <c r="R172" s="22"/>
      <c r="S172" s="22"/>
      <c r="T172" s="39"/>
      <c r="U172" s="22"/>
      <c r="V172" s="22"/>
      <c r="W172" s="39"/>
    </row>
    <row r="173" spans="1:23" s="40" customFormat="1" ht="135" customHeight="1">
      <c r="A173" s="61">
        <v>28</v>
      </c>
      <c r="B173" s="62" t="s">
        <v>362</v>
      </c>
      <c r="C173" s="63" t="s">
        <v>2893</v>
      </c>
      <c r="D173" s="63" t="s">
        <v>2894</v>
      </c>
      <c r="E173" s="21"/>
      <c r="F173" s="22"/>
      <c r="G173" s="22"/>
      <c r="H173" s="22"/>
      <c r="I173" s="22" t="s">
        <v>2957</v>
      </c>
      <c r="J173" s="22" t="s">
        <v>2550</v>
      </c>
      <c r="K173" s="500"/>
      <c r="L173" s="22"/>
      <c r="M173" s="22"/>
      <c r="N173" s="39"/>
      <c r="O173" s="22"/>
      <c r="P173" s="22"/>
      <c r="Q173" s="39"/>
      <c r="R173" s="22"/>
      <c r="S173" s="22"/>
      <c r="T173" s="39"/>
      <c r="U173" s="22"/>
      <c r="V173" s="22"/>
      <c r="W173" s="39"/>
    </row>
    <row r="174" spans="1:23" s="40" customFormat="1" ht="154.5" customHeight="1">
      <c r="A174" s="61">
        <v>28</v>
      </c>
      <c r="B174" s="62" t="s">
        <v>363</v>
      </c>
      <c r="C174" s="63" t="s">
        <v>364</v>
      </c>
      <c r="D174" s="63" t="s">
        <v>365</v>
      </c>
      <c r="E174" s="21"/>
      <c r="F174" s="22"/>
      <c r="G174" s="22"/>
      <c r="H174" s="22"/>
      <c r="I174" s="22" t="s">
        <v>2569</v>
      </c>
      <c r="J174" s="22" t="s">
        <v>2550</v>
      </c>
      <c r="K174" s="500"/>
      <c r="L174" s="22"/>
      <c r="M174" s="22"/>
      <c r="N174" s="39"/>
      <c r="O174" s="22"/>
      <c r="P174" s="22"/>
      <c r="Q174" s="39"/>
      <c r="R174" s="22"/>
      <c r="S174" s="22"/>
      <c r="T174" s="39"/>
      <c r="U174" s="22"/>
      <c r="V174" s="22"/>
      <c r="W174" s="39"/>
    </row>
    <row r="175" spans="1:23" s="40" customFormat="1" ht="356.5" customHeight="1">
      <c r="A175" s="61">
        <v>28</v>
      </c>
      <c r="B175" s="62" t="s">
        <v>366</v>
      </c>
      <c r="C175" s="63" t="s">
        <v>2895</v>
      </c>
      <c r="D175" s="63" t="s">
        <v>2896</v>
      </c>
      <c r="E175" s="21"/>
      <c r="F175" s="22"/>
      <c r="G175" s="22"/>
      <c r="H175" s="22"/>
      <c r="I175" s="22" t="s">
        <v>2569</v>
      </c>
      <c r="J175" s="22" t="s">
        <v>2550</v>
      </c>
      <c r="K175" s="500"/>
      <c r="L175" s="22"/>
      <c r="M175" s="22"/>
      <c r="N175" s="39"/>
      <c r="O175" s="22"/>
      <c r="P175" s="22"/>
      <c r="Q175" s="39"/>
      <c r="R175" s="22"/>
      <c r="S175" s="22"/>
      <c r="T175" s="39"/>
      <c r="U175" s="22"/>
      <c r="V175" s="22"/>
      <c r="W175" s="39"/>
    </row>
    <row r="176" spans="1:23" s="60" customFormat="1" ht="59.5" customHeight="1">
      <c r="A176" s="57">
        <v>29</v>
      </c>
      <c r="B176" s="58" t="s">
        <v>367</v>
      </c>
      <c r="C176" s="20" t="s">
        <v>2897</v>
      </c>
      <c r="D176" s="20" t="s">
        <v>368</v>
      </c>
      <c r="E176" s="20"/>
      <c r="F176" s="20"/>
      <c r="G176" s="20"/>
      <c r="H176" s="20"/>
      <c r="I176" s="20"/>
      <c r="J176" s="20"/>
      <c r="K176" s="59"/>
      <c r="L176" s="20"/>
      <c r="M176" s="20"/>
      <c r="N176" s="59"/>
      <c r="O176" s="20"/>
      <c r="P176" s="20"/>
      <c r="Q176" s="59"/>
      <c r="R176" s="20"/>
      <c r="S176" s="20"/>
      <c r="T176" s="59"/>
      <c r="U176" s="20"/>
      <c r="V176" s="20"/>
      <c r="W176" s="59"/>
    </row>
    <row r="177" spans="1:23" s="40" customFormat="1" ht="123.5" customHeight="1">
      <c r="A177" s="61">
        <v>29</v>
      </c>
      <c r="B177" s="62" t="s">
        <v>369</v>
      </c>
      <c r="C177" s="63" t="s">
        <v>2898</v>
      </c>
      <c r="D177" s="63" t="s">
        <v>2899</v>
      </c>
      <c r="E177" s="21"/>
      <c r="F177" s="22"/>
      <c r="G177" s="22"/>
      <c r="H177" s="22"/>
      <c r="I177" s="22" t="s">
        <v>2908</v>
      </c>
      <c r="J177" s="22" t="s">
        <v>2550</v>
      </c>
      <c r="K177" s="500"/>
      <c r="L177" s="22"/>
      <c r="M177" s="22"/>
      <c r="N177" s="39"/>
      <c r="O177" s="22"/>
      <c r="P177" s="22"/>
      <c r="Q177" s="39"/>
      <c r="R177" s="22"/>
      <c r="S177" s="22"/>
      <c r="T177" s="39"/>
      <c r="U177" s="22"/>
      <c r="V177" s="22"/>
      <c r="W177" s="39"/>
    </row>
    <row r="178" spans="1:23" s="40" customFormat="1" ht="63.5" customHeight="1">
      <c r="A178" s="61">
        <v>29</v>
      </c>
      <c r="B178" s="62" t="s">
        <v>370</v>
      </c>
      <c r="C178" s="63" t="s">
        <v>371</v>
      </c>
      <c r="D178" s="63" t="s">
        <v>2900</v>
      </c>
      <c r="E178" s="21"/>
      <c r="F178" s="22"/>
      <c r="G178" s="22"/>
      <c r="H178" s="22"/>
      <c r="I178" s="22" t="s">
        <v>2560</v>
      </c>
      <c r="J178" s="22" t="s">
        <v>2550</v>
      </c>
      <c r="K178" s="500"/>
      <c r="L178" s="22"/>
      <c r="M178" s="22"/>
      <c r="N178" s="39"/>
      <c r="O178" s="22"/>
      <c r="P178" s="22"/>
      <c r="Q178" s="39"/>
      <c r="R178" s="22"/>
      <c r="S178" s="22"/>
      <c r="T178" s="39"/>
      <c r="U178" s="22"/>
      <c r="V178" s="22"/>
      <c r="W178" s="39"/>
    </row>
    <row r="179" spans="1:23" s="60" customFormat="1" ht="52">
      <c r="A179" s="57">
        <v>30</v>
      </c>
      <c r="B179" s="58" t="s">
        <v>372</v>
      </c>
      <c r="C179" s="20" t="s">
        <v>373</v>
      </c>
      <c r="D179" s="20" t="s">
        <v>374</v>
      </c>
      <c r="E179" s="20"/>
      <c r="F179" s="20"/>
      <c r="G179" s="20"/>
      <c r="H179" s="20"/>
      <c r="I179" s="20"/>
      <c r="J179" s="20"/>
      <c r="K179" s="59"/>
      <c r="L179" s="20"/>
      <c r="M179" s="20"/>
      <c r="N179" s="59"/>
      <c r="O179" s="20"/>
      <c r="P179" s="20"/>
      <c r="Q179" s="59"/>
      <c r="R179" s="20"/>
      <c r="S179" s="20"/>
      <c r="T179" s="59"/>
      <c r="U179" s="20"/>
      <c r="V179" s="20"/>
      <c r="W179" s="59"/>
    </row>
    <row r="180" spans="1:23" s="40" customFormat="1" ht="217" customHeight="1">
      <c r="A180" s="61">
        <v>30</v>
      </c>
      <c r="B180" s="62" t="s">
        <v>375</v>
      </c>
      <c r="C180" s="63" t="s">
        <v>2901</v>
      </c>
      <c r="D180" s="63" t="s">
        <v>2902</v>
      </c>
      <c r="E180" s="21"/>
      <c r="F180" s="22"/>
      <c r="G180" s="22"/>
      <c r="H180" s="22"/>
      <c r="I180" s="22" t="s">
        <v>2721</v>
      </c>
      <c r="J180" s="22" t="s">
        <v>2550</v>
      </c>
      <c r="K180" s="500"/>
      <c r="L180" s="22"/>
      <c r="M180" s="22"/>
      <c r="N180" s="39"/>
      <c r="O180" s="22"/>
      <c r="P180" s="22"/>
      <c r="Q180" s="39"/>
      <c r="R180" s="22"/>
      <c r="S180" s="22"/>
      <c r="T180" s="39"/>
      <c r="U180" s="22"/>
      <c r="V180" s="22"/>
      <c r="W180" s="39"/>
    </row>
    <row r="181" spans="1:23" s="40" customFormat="1" ht="67" customHeight="1">
      <c r="A181" s="61">
        <v>30</v>
      </c>
      <c r="B181" s="62" t="s">
        <v>376</v>
      </c>
      <c r="C181" s="63" t="s">
        <v>377</v>
      </c>
      <c r="D181" s="63" t="s">
        <v>378</v>
      </c>
      <c r="E181" s="21"/>
      <c r="F181" s="22"/>
      <c r="G181" s="22"/>
      <c r="H181" s="22"/>
      <c r="I181" s="22" t="s">
        <v>2937</v>
      </c>
      <c r="J181" s="22" t="s">
        <v>2550</v>
      </c>
      <c r="K181" s="500"/>
      <c r="L181" s="22"/>
      <c r="M181" s="22"/>
      <c r="N181" s="39"/>
      <c r="O181" s="22"/>
      <c r="P181" s="22"/>
      <c r="Q181" s="39"/>
      <c r="R181" s="22"/>
      <c r="S181" s="22"/>
      <c r="T181" s="39"/>
      <c r="U181" s="22"/>
      <c r="V181" s="22"/>
      <c r="W181" s="39"/>
    </row>
    <row r="182" spans="1:23" s="40" customFormat="1" ht="219" customHeight="1">
      <c r="A182" s="61">
        <v>30</v>
      </c>
      <c r="B182" s="62" t="s">
        <v>379</v>
      </c>
      <c r="C182" s="63" t="s">
        <v>2903</v>
      </c>
      <c r="D182" s="63" t="s">
        <v>2904</v>
      </c>
      <c r="E182" s="21"/>
      <c r="F182" s="22"/>
      <c r="G182" s="22"/>
      <c r="H182" s="22"/>
      <c r="I182" s="22" t="s">
        <v>2937</v>
      </c>
      <c r="J182" s="22" t="s">
        <v>2550</v>
      </c>
      <c r="K182" s="500"/>
      <c r="L182" s="22"/>
      <c r="M182" s="22"/>
      <c r="N182" s="39"/>
      <c r="O182" s="22"/>
      <c r="P182" s="22"/>
      <c r="Q182" s="39"/>
      <c r="R182" s="22"/>
      <c r="S182" s="22"/>
      <c r="T182" s="39"/>
      <c r="U182" s="22"/>
      <c r="V182" s="22"/>
      <c r="W182" s="39"/>
    </row>
    <row r="183" spans="1:23" s="40" customFormat="1" ht="195">
      <c r="A183" s="61">
        <v>30</v>
      </c>
      <c r="B183" s="62" t="s">
        <v>380</v>
      </c>
      <c r="C183" s="63" t="s">
        <v>2905</v>
      </c>
      <c r="D183" s="63" t="s">
        <v>381</v>
      </c>
      <c r="E183" s="21"/>
      <c r="F183" s="22"/>
      <c r="G183" s="22"/>
      <c r="H183" s="22"/>
      <c r="I183" s="22" t="s">
        <v>2938</v>
      </c>
      <c r="J183" s="22" t="s">
        <v>2550</v>
      </c>
      <c r="K183" s="500"/>
      <c r="L183" s="22"/>
      <c r="M183" s="22"/>
      <c r="N183" s="39"/>
      <c r="O183" s="22"/>
      <c r="P183" s="22"/>
      <c r="Q183" s="39"/>
      <c r="R183" s="22"/>
      <c r="S183" s="22"/>
      <c r="T183" s="39"/>
      <c r="U183" s="22"/>
      <c r="V183" s="22"/>
      <c r="W183" s="39"/>
    </row>
    <row r="184" spans="1:23" s="67" customFormat="1" ht="99" customHeight="1">
      <c r="A184" s="61">
        <v>30</v>
      </c>
      <c r="B184" s="62" t="s">
        <v>382</v>
      </c>
      <c r="C184" s="63" t="s">
        <v>383</v>
      </c>
      <c r="D184" s="63" t="s">
        <v>384</v>
      </c>
      <c r="E184" s="21"/>
      <c r="F184" s="22"/>
      <c r="G184" s="22"/>
      <c r="H184" s="22"/>
      <c r="I184" s="22" t="s">
        <v>2939</v>
      </c>
      <c r="J184" s="22" t="s">
        <v>2550</v>
      </c>
      <c r="K184" s="500"/>
      <c r="L184" s="22"/>
      <c r="M184" s="22"/>
      <c r="N184" s="39"/>
      <c r="O184" s="22"/>
      <c r="P184" s="22"/>
      <c r="Q184" s="39"/>
      <c r="R184" s="22"/>
      <c r="S184" s="22"/>
      <c r="T184" s="39"/>
      <c r="U184" s="22"/>
      <c r="V184" s="22"/>
      <c r="W184" s="39"/>
    </row>
    <row r="185" spans="1:23" s="40" customFormat="1" ht="14">
      <c r="A185" s="68"/>
      <c r="B185" s="69"/>
      <c r="C185" s="107"/>
      <c r="D185" s="107"/>
      <c r="E185" s="49"/>
      <c r="F185" s="26"/>
      <c r="G185" s="26"/>
      <c r="H185" s="26"/>
      <c r="I185" s="26"/>
      <c r="J185" s="26"/>
      <c r="K185" s="510"/>
      <c r="L185" s="26"/>
      <c r="M185" s="26"/>
      <c r="N185" s="47"/>
      <c r="O185" s="26"/>
      <c r="P185" s="26"/>
      <c r="Q185" s="47"/>
      <c r="R185" s="26"/>
      <c r="S185" s="26"/>
      <c r="T185" s="47"/>
      <c r="U185" s="26"/>
      <c r="V185" s="26"/>
      <c r="W185" s="47"/>
    </row>
    <row r="186" spans="1:23" s="40" customFormat="1">
      <c r="A186" s="71"/>
      <c r="B186" s="70"/>
      <c r="C186" s="107"/>
      <c r="D186" s="107"/>
      <c r="E186" s="49"/>
      <c r="F186" s="26"/>
      <c r="G186" s="26"/>
      <c r="H186" s="26"/>
      <c r="I186" s="26"/>
      <c r="J186" s="26"/>
      <c r="K186" s="510"/>
      <c r="L186" s="26"/>
      <c r="M186" s="26"/>
      <c r="N186" s="47"/>
      <c r="O186" s="26"/>
      <c r="P186" s="26"/>
      <c r="Q186" s="47"/>
      <c r="R186" s="26"/>
      <c r="S186" s="26"/>
      <c r="T186" s="47"/>
      <c r="U186" s="26"/>
      <c r="V186" s="26"/>
      <c r="W186" s="47"/>
    </row>
    <row r="187" spans="1:23" s="40" customFormat="1" ht="14">
      <c r="A187" s="68"/>
      <c r="B187" s="69"/>
      <c r="C187" s="107"/>
      <c r="D187" s="541"/>
      <c r="E187" s="49"/>
      <c r="F187" s="26"/>
      <c r="G187" s="26"/>
      <c r="H187" s="26"/>
      <c r="I187" s="26"/>
      <c r="J187" s="26"/>
      <c r="K187" s="510"/>
      <c r="L187" s="26"/>
      <c r="M187" s="26"/>
      <c r="N187" s="47"/>
      <c r="O187" s="26"/>
      <c r="P187" s="26"/>
      <c r="Q187" s="47"/>
      <c r="R187" s="26"/>
      <c r="S187" s="26"/>
      <c r="T187" s="47"/>
      <c r="U187" s="26"/>
      <c r="V187" s="26"/>
      <c r="W187" s="47"/>
    </row>
    <row r="188" spans="1:23" s="40" customFormat="1">
      <c r="A188" s="71"/>
      <c r="B188" s="70"/>
      <c r="C188" s="107"/>
      <c r="D188" s="107"/>
      <c r="E188" s="49"/>
      <c r="F188" s="26"/>
      <c r="G188" s="26"/>
      <c r="H188" s="26"/>
      <c r="I188" s="26"/>
      <c r="J188" s="26"/>
      <c r="K188" s="510"/>
      <c r="L188" s="26"/>
      <c r="M188" s="26"/>
      <c r="N188" s="47"/>
      <c r="O188" s="26"/>
      <c r="P188" s="26"/>
      <c r="Q188" s="47"/>
      <c r="R188" s="26"/>
      <c r="S188" s="26"/>
      <c r="T188" s="47"/>
      <c r="U188" s="26"/>
      <c r="V188" s="26"/>
      <c r="W188" s="47"/>
    </row>
    <row r="189" spans="1:23" s="40" customFormat="1" ht="14">
      <c r="A189" s="68"/>
      <c r="B189" s="69"/>
      <c r="C189" s="480"/>
      <c r="D189" s="480"/>
      <c r="E189" s="49"/>
      <c r="F189" s="26"/>
      <c r="G189" s="26"/>
      <c r="H189" s="26"/>
      <c r="I189" s="26"/>
      <c r="J189" s="26"/>
      <c r="K189" s="510"/>
      <c r="L189" s="26"/>
      <c r="M189" s="26"/>
      <c r="N189" s="47"/>
      <c r="O189" s="26"/>
      <c r="P189" s="26"/>
      <c r="Q189" s="47"/>
      <c r="R189" s="26"/>
      <c r="S189" s="26"/>
      <c r="T189" s="47"/>
      <c r="U189" s="26"/>
      <c r="V189" s="26"/>
      <c r="W189" s="47"/>
    </row>
    <row r="190" spans="1:23" s="40" customFormat="1" ht="14">
      <c r="A190" s="68"/>
      <c r="B190" s="69"/>
      <c r="C190" s="480"/>
      <c r="D190" s="480"/>
      <c r="E190" s="49"/>
      <c r="F190" s="26"/>
      <c r="G190" s="26"/>
      <c r="H190" s="26"/>
      <c r="I190" s="26"/>
      <c r="J190" s="26"/>
      <c r="K190" s="510"/>
      <c r="L190" s="26"/>
      <c r="M190" s="26"/>
      <c r="N190" s="47"/>
      <c r="O190" s="26"/>
      <c r="P190" s="26"/>
      <c r="Q190" s="47"/>
      <c r="R190" s="26"/>
      <c r="S190" s="26"/>
      <c r="T190" s="47"/>
      <c r="U190" s="26"/>
      <c r="V190" s="26"/>
      <c r="W190" s="47"/>
    </row>
    <row r="191" spans="1:23" s="40" customFormat="1" ht="14">
      <c r="A191" s="68"/>
      <c r="B191" s="69"/>
      <c r="C191" s="480"/>
      <c r="D191" s="480"/>
      <c r="E191" s="49"/>
      <c r="F191" s="26"/>
      <c r="G191" s="26"/>
      <c r="H191" s="26"/>
      <c r="I191" s="26"/>
      <c r="J191" s="26"/>
      <c r="K191" s="510"/>
      <c r="L191" s="26"/>
      <c r="M191" s="26"/>
      <c r="N191" s="47"/>
      <c r="O191" s="26"/>
      <c r="P191" s="26"/>
      <c r="Q191" s="47"/>
      <c r="R191" s="26"/>
      <c r="S191" s="26"/>
      <c r="T191" s="47"/>
      <c r="U191" s="26"/>
      <c r="V191" s="26"/>
      <c r="W191" s="47"/>
    </row>
    <row r="192" spans="1:23" s="40" customFormat="1" ht="14">
      <c r="A192" s="68"/>
      <c r="B192" s="69"/>
      <c r="C192" s="480"/>
      <c r="D192" s="480"/>
      <c r="E192" s="49"/>
      <c r="F192" s="26"/>
      <c r="G192" s="26"/>
      <c r="H192" s="26"/>
      <c r="I192" s="26"/>
      <c r="J192" s="26"/>
      <c r="K192" s="510"/>
      <c r="L192" s="26"/>
      <c r="M192" s="26"/>
      <c r="N192" s="47"/>
      <c r="O192" s="26"/>
      <c r="P192" s="26"/>
      <c r="Q192" s="47"/>
      <c r="R192" s="26"/>
      <c r="S192" s="26"/>
      <c r="T192" s="47"/>
      <c r="U192" s="26"/>
      <c r="V192" s="26"/>
      <c r="W192" s="47"/>
    </row>
    <row r="193" spans="1:23" s="40" customFormat="1" ht="14">
      <c r="A193" s="68"/>
      <c r="B193" s="69"/>
      <c r="C193" s="480"/>
      <c r="D193" s="480"/>
      <c r="E193" s="49"/>
      <c r="F193" s="26"/>
      <c r="G193" s="26"/>
      <c r="H193" s="26"/>
      <c r="I193" s="26"/>
      <c r="J193" s="26"/>
      <c r="K193" s="510"/>
      <c r="L193" s="26"/>
      <c r="M193" s="26"/>
      <c r="N193" s="47"/>
      <c r="O193" s="26"/>
      <c r="P193" s="26"/>
      <c r="Q193" s="47"/>
      <c r="R193" s="26"/>
      <c r="S193" s="26"/>
      <c r="T193" s="47"/>
      <c r="U193" s="26"/>
      <c r="V193" s="26"/>
      <c r="W193" s="47"/>
    </row>
    <row r="194" spans="1:23" s="40" customFormat="1" ht="14">
      <c r="A194" s="68"/>
      <c r="B194" s="69"/>
      <c r="C194" s="480"/>
      <c r="D194" s="480"/>
      <c r="E194" s="49"/>
      <c r="F194" s="26"/>
      <c r="G194" s="26"/>
      <c r="H194" s="26"/>
      <c r="I194" s="26"/>
      <c r="J194" s="26"/>
      <c r="K194" s="510"/>
      <c r="L194" s="26"/>
      <c r="M194" s="26"/>
      <c r="N194" s="47"/>
      <c r="O194" s="26"/>
      <c r="P194" s="26"/>
      <c r="Q194" s="47"/>
      <c r="R194" s="26"/>
      <c r="S194" s="26"/>
      <c r="T194" s="47"/>
      <c r="U194" s="26"/>
      <c r="V194" s="26"/>
      <c r="W194" s="47"/>
    </row>
    <row r="195" spans="1:23" s="40" customFormat="1" ht="14">
      <c r="A195" s="68"/>
      <c r="B195" s="69"/>
      <c r="C195" s="480"/>
      <c r="D195" s="480"/>
      <c r="E195" s="49"/>
      <c r="F195" s="26"/>
      <c r="G195" s="26"/>
      <c r="H195" s="26"/>
      <c r="I195" s="26"/>
      <c r="J195" s="26"/>
      <c r="K195" s="510"/>
      <c r="L195" s="26"/>
      <c r="M195" s="26"/>
      <c r="N195" s="47"/>
      <c r="O195" s="26"/>
      <c r="P195" s="26"/>
      <c r="Q195" s="47"/>
      <c r="R195" s="26"/>
      <c r="S195" s="26"/>
      <c r="T195" s="47"/>
      <c r="U195" s="26"/>
      <c r="V195" s="26"/>
      <c r="W195" s="47"/>
    </row>
    <row r="196" spans="1:23" s="40" customFormat="1" ht="14">
      <c r="A196" s="68"/>
      <c r="B196" s="69"/>
      <c r="C196" s="480"/>
      <c r="D196" s="480"/>
      <c r="E196" s="49"/>
      <c r="F196" s="26"/>
      <c r="G196" s="26"/>
      <c r="H196" s="26"/>
      <c r="I196" s="26"/>
      <c r="J196" s="26"/>
      <c r="K196" s="510"/>
      <c r="L196" s="26"/>
      <c r="M196" s="26"/>
      <c r="N196" s="47"/>
      <c r="O196" s="26"/>
      <c r="P196" s="26"/>
      <c r="Q196" s="47"/>
      <c r="R196" s="26"/>
      <c r="S196" s="26"/>
      <c r="T196" s="47"/>
      <c r="U196" s="26"/>
      <c r="V196" s="26"/>
      <c r="W196" s="47"/>
    </row>
    <row r="197" spans="1:23" s="40" customFormat="1" ht="14">
      <c r="A197" s="68"/>
      <c r="B197" s="69"/>
      <c r="C197" s="480"/>
      <c r="D197" s="480"/>
      <c r="E197" s="49"/>
      <c r="F197" s="26"/>
      <c r="G197" s="26"/>
      <c r="H197" s="26"/>
      <c r="I197" s="26"/>
      <c r="J197" s="26"/>
      <c r="K197" s="510"/>
      <c r="L197" s="26"/>
      <c r="M197" s="26"/>
      <c r="N197" s="47"/>
      <c r="O197" s="26"/>
      <c r="P197" s="26"/>
      <c r="Q197" s="47"/>
      <c r="R197" s="26"/>
      <c r="S197" s="26"/>
      <c r="T197" s="47"/>
      <c r="U197" s="26"/>
      <c r="V197" s="26"/>
      <c r="W197" s="47"/>
    </row>
    <row r="198" spans="1:23" s="40" customFormat="1">
      <c r="A198" s="71"/>
      <c r="B198" s="70"/>
      <c r="C198" s="107"/>
      <c r="D198" s="107"/>
      <c r="E198" s="49"/>
      <c r="F198" s="26"/>
      <c r="G198" s="26"/>
      <c r="H198" s="26"/>
      <c r="I198" s="26"/>
      <c r="J198" s="26"/>
      <c r="K198" s="510"/>
      <c r="L198" s="26"/>
      <c r="M198" s="26"/>
      <c r="N198" s="47"/>
      <c r="O198" s="26"/>
      <c r="P198" s="26"/>
      <c r="Q198" s="47"/>
      <c r="R198" s="26"/>
      <c r="S198" s="26"/>
      <c r="T198" s="47"/>
      <c r="U198" s="26"/>
      <c r="V198" s="26"/>
      <c r="W198" s="47"/>
    </row>
    <row r="199" spans="1:23" s="40" customFormat="1" ht="14">
      <c r="A199" s="68"/>
      <c r="B199" s="69"/>
      <c r="C199" s="107"/>
      <c r="D199" s="107"/>
      <c r="E199" s="49"/>
      <c r="F199" s="26"/>
      <c r="G199" s="26"/>
      <c r="H199" s="26"/>
      <c r="I199" s="26"/>
      <c r="J199" s="26"/>
      <c r="K199" s="510"/>
      <c r="L199" s="26"/>
      <c r="M199" s="26"/>
      <c r="N199" s="47"/>
      <c r="O199" s="26"/>
      <c r="P199" s="26"/>
      <c r="Q199" s="47"/>
      <c r="R199" s="26"/>
      <c r="S199" s="26"/>
      <c r="T199" s="47"/>
      <c r="U199" s="26"/>
      <c r="V199" s="26"/>
      <c r="W199" s="47"/>
    </row>
    <row r="200" spans="1:23" s="40" customFormat="1">
      <c r="A200" s="71"/>
      <c r="B200" s="70"/>
      <c r="C200" s="107"/>
      <c r="D200" s="107"/>
      <c r="E200" s="49"/>
      <c r="F200" s="26"/>
      <c r="G200" s="26"/>
      <c r="H200" s="26"/>
      <c r="I200" s="26"/>
      <c r="J200" s="26"/>
      <c r="K200" s="510"/>
      <c r="L200" s="26"/>
      <c r="M200" s="26"/>
      <c r="N200" s="47"/>
      <c r="O200" s="26"/>
      <c r="P200" s="26"/>
      <c r="Q200" s="47"/>
      <c r="R200" s="26"/>
      <c r="S200" s="26"/>
      <c r="T200" s="47"/>
      <c r="U200" s="26"/>
      <c r="V200" s="26"/>
      <c r="W200" s="47"/>
    </row>
    <row r="201" spans="1:23" s="40" customFormat="1" ht="14">
      <c r="A201" s="68"/>
      <c r="B201" s="69"/>
      <c r="C201" s="107"/>
      <c r="D201" s="107"/>
      <c r="E201" s="49"/>
      <c r="F201" s="26"/>
      <c r="G201" s="26"/>
      <c r="H201" s="26"/>
      <c r="I201" s="26"/>
      <c r="J201" s="26"/>
      <c r="K201" s="510"/>
      <c r="L201" s="26"/>
      <c r="M201" s="26"/>
      <c r="N201" s="47"/>
      <c r="O201" s="26"/>
      <c r="P201" s="26"/>
      <c r="Q201" s="47"/>
      <c r="R201" s="26"/>
      <c r="S201" s="26"/>
      <c r="T201" s="47"/>
      <c r="U201" s="26"/>
      <c r="V201" s="26"/>
      <c r="W201" s="47"/>
    </row>
    <row r="202" spans="1:23" s="40" customFormat="1">
      <c r="A202" s="71"/>
      <c r="B202" s="70"/>
      <c r="C202" s="107"/>
      <c r="D202" s="107"/>
      <c r="E202" s="49"/>
      <c r="F202" s="26"/>
      <c r="G202" s="26"/>
      <c r="H202" s="26"/>
      <c r="I202" s="26"/>
      <c r="J202" s="26"/>
      <c r="K202" s="510"/>
      <c r="L202" s="26"/>
      <c r="M202" s="26"/>
      <c r="N202" s="47"/>
      <c r="O202" s="26"/>
      <c r="P202" s="26"/>
      <c r="Q202" s="47"/>
      <c r="R202" s="26"/>
      <c r="S202" s="26"/>
      <c r="T202" s="47"/>
      <c r="U202" s="26"/>
      <c r="V202" s="26"/>
      <c r="W202" s="47"/>
    </row>
    <row r="203" spans="1:23" s="40" customFormat="1" ht="14">
      <c r="A203" s="68"/>
      <c r="B203" s="69"/>
      <c r="C203" s="107"/>
      <c r="D203" s="107"/>
      <c r="E203" s="49"/>
      <c r="F203" s="26"/>
      <c r="G203" s="26"/>
      <c r="H203" s="26"/>
      <c r="I203" s="26"/>
      <c r="J203" s="26"/>
      <c r="K203" s="510"/>
      <c r="L203" s="26"/>
      <c r="M203" s="26"/>
      <c r="N203" s="47"/>
      <c r="O203" s="26"/>
      <c r="P203" s="26"/>
      <c r="Q203" s="47"/>
      <c r="R203" s="26"/>
      <c r="S203" s="26"/>
      <c r="T203" s="47"/>
      <c r="U203" s="26"/>
      <c r="V203" s="26"/>
      <c r="W203" s="47"/>
    </row>
    <row r="204" spans="1:23" s="40" customFormat="1">
      <c r="A204" s="71"/>
      <c r="B204" s="70"/>
      <c r="C204" s="107"/>
      <c r="D204" s="107"/>
      <c r="E204" s="49"/>
      <c r="F204" s="26"/>
      <c r="G204" s="26"/>
      <c r="H204" s="26"/>
      <c r="I204" s="26"/>
      <c r="J204" s="26"/>
      <c r="K204" s="510"/>
      <c r="L204" s="26"/>
      <c r="M204" s="26"/>
      <c r="N204" s="47"/>
      <c r="O204" s="26"/>
      <c r="P204" s="26"/>
      <c r="Q204" s="47"/>
      <c r="R204" s="26"/>
      <c r="S204" s="26"/>
      <c r="T204" s="47"/>
      <c r="U204" s="26"/>
      <c r="V204" s="26"/>
      <c r="W204" s="47"/>
    </row>
    <row r="205" spans="1:23" s="40" customFormat="1">
      <c r="A205" s="71"/>
      <c r="B205" s="70"/>
      <c r="C205" s="107"/>
      <c r="D205" s="107"/>
      <c r="E205" s="49"/>
      <c r="F205" s="26"/>
      <c r="G205" s="26"/>
      <c r="H205" s="26"/>
      <c r="I205" s="26"/>
      <c r="J205" s="26"/>
      <c r="K205" s="510"/>
      <c r="L205" s="26"/>
      <c r="M205" s="26"/>
      <c r="N205" s="47"/>
      <c r="O205" s="26"/>
      <c r="P205" s="26"/>
      <c r="Q205" s="47"/>
      <c r="R205" s="26"/>
      <c r="S205" s="26"/>
      <c r="T205" s="47"/>
      <c r="U205" s="26"/>
      <c r="V205" s="26"/>
      <c r="W205" s="47"/>
    </row>
    <row r="206" spans="1:23" s="40" customFormat="1">
      <c r="A206" s="71"/>
      <c r="B206" s="70"/>
      <c r="C206" s="107"/>
      <c r="D206" s="107"/>
      <c r="E206" s="49"/>
      <c r="F206" s="26"/>
      <c r="G206" s="26"/>
      <c r="H206" s="26"/>
      <c r="I206" s="26"/>
      <c r="J206" s="26"/>
      <c r="K206" s="510"/>
      <c r="L206" s="26"/>
      <c r="M206" s="26"/>
      <c r="N206" s="47"/>
      <c r="O206" s="26"/>
      <c r="P206" s="26"/>
      <c r="Q206" s="47"/>
      <c r="R206" s="26"/>
      <c r="S206" s="26"/>
      <c r="T206" s="47"/>
      <c r="U206" s="26"/>
      <c r="V206" s="26"/>
      <c r="W206" s="47"/>
    </row>
    <row r="207" spans="1:23" s="40" customFormat="1">
      <c r="A207" s="71"/>
      <c r="B207" s="70"/>
      <c r="C207" s="107"/>
      <c r="D207" s="107"/>
      <c r="E207" s="49"/>
      <c r="F207" s="26"/>
      <c r="G207" s="26"/>
      <c r="H207" s="26"/>
      <c r="I207" s="26"/>
      <c r="J207" s="26"/>
      <c r="K207" s="510"/>
      <c r="L207" s="26"/>
      <c r="M207" s="26"/>
      <c r="N207" s="47"/>
      <c r="O207" s="26"/>
      <c r="P207" s="26"/>
      <c r="Q207" s="47"/>
      <c r="R207" s="26"/>
      <c r="S207" s="26"/>
      <c r="T207" s="47"/>
      <c r="U207" s="26"/>
      <c r="V207" s="26"/>
      <c r="W207" s="47"/>
    </row>
    <row r="208" spans="1:23" s="40" customFormat="1">
      <c r="A208" s="71"/>
      <c r="B208" s="70"/>
      <c r="C208" s="107"/>
      <c r="D208" s="107"/>
      <c r="E208" s="49"/>
      <c r="F208" s="26"/>
      <c r="G208" s="26"/>
      <c r="H208" s="26"/>
      <c r="I208" s="26"/>
      <c r="J208" s="26"/>
      <c r="K208" s="510"/>
      <c r="L208" s="26"/>
      <c r="M208" s="26"/>
      <c r="N208" s="47"/>
      <c r="O208" s="26"/>
      <c r="P208" s="26"/>
      <c r="Q208" s="47"/>
      <c r="R208" s="26"/>
      <c r="S208" s="26"/>
      <c r="T208" s="47"/>
      <c r="U208" s="26"/>
      <c r="V208" s="26"/>
      <c r="W208" s="47"/>
    </row>
    <row r="209" spans="1:23" s="40" customFormat="1">
      <c r="A209" s="71"/>
      <c r="B209" s="70"/>
      <c r="C209" s="107"/>
      <c r="D209" s="107"/>
      <c r="E209" s="49"/>
      <c r="F209" s="26"/>
      <c r="G209" s="26"/>
      <c r="H209" s="26"/>
      <c r="I209" s="26"/>
      <c r="J209" s="26"/>
      <c r="K209" s="510"/>
      <c r="L209" s="26"/>
      <c r="M209" s="26"/>
      <c r="N209" s="47"/>
      <c r="O209" s="26"/>
      <c r="P209" s="26"/>
      <c r="Q209" s="47"/>
      <c r="R209" s="26"/>
      <c r="S209" s="26"/>
      <c r="T209" s="47"/>
      <c r="U209" s="26"/>
      <c r="V209" s="26"/>
      <c r="W209" s="47"/>
    </row>
    <row r="210" spans="1:23" s="40" customFormat="1" ht="14">
      <c r="A210" s="68"/>
      <c r="B210" s="69"/>
      <c r="C210" s="107"/>
      <c r="D210" s="107"/>
      <c r="E210" s="49"/>
      <c r="F210" s="26"/>
      <c r="G210" s="26"/>
      <c r="H210" s="26"/>
      <c r="I210" s="26"/>
      <c r="J210" s="26"/>
      <c r="K210" s="510"/>
      <c r="L210" s="26"/>
      <c r="M210" s="26"/>
      <c r="N210" s="47"/>
      <c r="O210" s="26"/>
      <c r="P210" s="26"/>
      <c r="Q210" s="47"/>
      <c r="R210" s="26"/>
      <c r="S210" s="26"/>
      <c r="T210" s="47"/>
      <c r="U210" s="26"/>
      <c r="V210" s="26"/>
      <c r="W210" s="47"/>
    </row>
    <row r="211" spans="1:23" s="40" customFormat="1">
      <c r="A211" s="71"/>
      <c r="B211" s="70"/>
      <c r="C211" s="107"/>
      <c r="D211" s="107"/>
      <c r="E211" s="49"/>
      <c r="F211" s="26"/>
      <c r="G211" s="26"/>
      <c r="H211" s="26"/>
      <c r="I211" s="26"/>
      <c r="J211" s="26"/>
      <c r="K211" s="510"/>
      <c r="L211" s="26"/>
      <c r="M211" s="26"/>
      <c r="N211" s="47"/>
      <c r="O211" s="26"/>
      <c r="P211" s="26"/>
      <c r="Q211" s="47"/>
      <c r="R211" s="26"/>
      <c r="S211" s="26"/>
      <c r="T211" s="47"/>
      <c r="U211" s="26"/>
      <c r="V211" s="26"/>
      <c r="W211" s="47"/>
    </row>
    <row r="212" spans="1:23" s="40" customFormat="1">
      <c r="A212" s="71"/>
      <c r="B212" s="70"/>
      <c r="C212" s="107"/>
      <c r="D212" s="107"/>
      <c r="E212" s="49"/>
      <c r="F212" s="26"/>
      <c r="G212" s="26"/>
      <c r="H212" s="26"/>
      <c r="I212" s="26"/>
      <c r="J212" s="26"/>
      <c r="K212" s="510"/>
      <c r="L212" s="26"/>
      <c r="M212" s="26"/>
      <c r="N212" s="47"/>
      <c r="O212" s="26"/>
      <c r="P212" s="26"/>
      <c r="Q212" s="47"/>
      <c r="R212" s="26"/>
      <c r="S212" s="26"/>
      <c r="T212" s="47"/>
      <c r="U212" s="26"/>
      <c r="V212" s="26"/>
      <c r="W212" s="47"/>
    </row>
    <row r="213" spans="1:23" s="40" customFormat="1">
      <c r="A213" s="71"/>
      <c r="B213" s="70"/>
      <c r="C213" s="107"/>
      <c r="D213" s="107"/>
      <c r="E213" s="49"/>
      <c r="F213" s="26"/>
      <c r="G213" s="26"/>
      <c r="H213" s="26"/>
      <c r="I213" s="26"/>
      <c r="J213" s="26"/>
      <c r="K213" s="510"/>
      <c r="L213" s="26"/>
      <c r="M213" s="26"/>
      <c r="N213" s="47"/>
      <c r="O213" s="26"/>
      <c r="P213" s="26"/>
      <c r="Q213" s="47"/>
      <c r="R213" s="26"/>
      <c r="S213" s="26"/>
      <c r="T213" s="47"/>
      <c r="U213" s="26"/>
      <c r="V213" s="26"/>
      <c r="W213" s="47"/>
    </row>
    <row r="214" spans="1:23" s="40" customFormat="1">
      <c r="A214" s="71"/>
      <c r="B214" s="70"/>
      <c r="C214" s="107"/>
      <c r="D214" s="107"/>
      <c r="E214" s="49"/>
      <c r="F214" s="26"/>
      <c r="G214" s="26"/>
      <c r="H214" s="26"/>
      <c r="I214" s="26"/>
      <c r="J214" s="26"/>
      <c r="K214" s="510"/>
      <c r="L214" s="26"/>
      <c r="M214" s="26"/>
      <c r="N214" s="47"/>
      <c r="O214" s="26"/>
      <c r="P214" s="26"/>
      <c r="Q214" s="47"/>
      <c r="R214" s="26"/>
      <c r="S214" s="26"/>
      <c r="T214" s="47"/>
      <c r="U214" s="26"/>
      <c r="V214" s="26"/>
      <c r="W214" s="47"/>
    </row>
    <row r="215" spans="1:23" s="40" customFormat="1">
      <c r="A215" s="71"/>
      <c r="B215" s="70"/>
      <c r="C215" s="107"/>
      <c r="D215" s="107"/>
      <c r="E215" s="49"/>
      <c r="F215" s="26"/>
      <c r="G215" s="26"/>
      <c r="H215" s="26"/>
      <c r="I215" s="26"/>
      <c r="J215" s="26"/>
      <c r="K215" s="510"/>
      <c r="L215" s="26"/>
      <c r="M215" s="26"/>
      <c r="N215" s="47"/>
      <c r="O215" s="26"/>
      <c r="P215" s="26"/>
      <c r="Q215" s="47"/>
      <c r="R215" s="26"/>
      <c r="S215" s="26"/>
      <c r="T215" s="47"/>
      <c r="U215" s="26"/>
      <c r="V215" s="26"/>
      <c r="W215" s="47"/>
    </row>
    <row r="216" spans="1:23" s="40" customFormat="1" ht="14">
      <c r="A216" s="68"/>
      <c r="B216" s="69"/>
      <c r="C216" s="107"/>
      <c r="D216" s="107"/>
      <c r="E216" s="49"/>
      <c r="F216" s="26"/>
      <c r="G216" s="26"/>
      <c r="H216" s="26"/>
      <c r="I216" s="26"/>
      <c r="J216" s="26"/>
      <c r="K216" s="510"/>
      <c r="L216" s="26"/>
      <c r="M216" s="26"/>
      <c r="N216" s="47"/>
      <c r="O216" s="26"/>
      <c r="P216" s="26"/>
      <c r="Q216" s="47"/>
      <c r="R216" s="26"/>
      <c r="S216" s="26"/>
      <c r="T216" s="47"/>
      <c r="U216" s="26"/>
      <c r="V216" s="26"/>
      <c r="W216" s="47"/>
    </row>
    <row r="217" spans="1:23" s="40" customFormat="1">
      <c r="A217" s="71"/>
      <c r="B217" s="70"/>
      <c r="C217" s="107"/>
      <c r="D217" s="107"/>
      <c r="E217" s="49"/>
      <c r="F217" s="26"/>
      <c r="G217" s="26"/>
      <c r="H217" s="26"/>
      <c r="I217" s="26"/>
      <c r="J217" s="26"/>
      <c r="K217" s="510"/>
      <c r="L217" s="26"/>
      <c r="M217" s="26"/>
      <c r="N217" s="47"/>
      <c r="O217" s="26"/>
      <c r="P217" s="26"/>
      <c r="Q217" s="47"/>
      <c r="R217" s="26"/>
      <c r="S217" s="26"/>
      <c r="T217" s="47"/>
      <c r="U217" s="26"/>
      <c r="V217" s="26"/>
      <c r="W217" s="47"/>
    </row>
    <row r="218" spans="1:23" s="40" customFormat="1">
      <c r="A218" s="71"/>
      <c r="B218" s="70"/>
      <c r="C218" s="107"/>
      <c r="D218" s="107"/>
      <c r="E218" s="49"/>
      <c r="F218" s="26"/>
      <c r="G218" s="26"/>
      <c r="H218" s="26"/>
      <c r="I218" s="26"/>
      <c r="J218" s="26"/>
      <c r="K218" s="510"/>
      <c r="L218" s="26"/>
      <c r="M218" s="26"/>
      <c r="N218" s="47"/>
      <c r="O218" s="26"/>
      <c r="P218" s="26"/>
      <c r="Q218" s="47"/>
      <c r="R218" s="26"/>
      <c r="S218" s="26"/>
      <c r="T218" s="47"/>
      <c r="U218" s="26"/>
      <c r="V218" s="26"/>
      <c r="W218" s="47"/>
    </row>
    <row r="219" spans="1:23" s="40" customFormat="1">
      <c r="A219" s="71"/>
      <c r="B219" s="70"/>
      <c r="C219" s="107"/>
      <c r="D219" s="107"/>
      <c r="E219" s="49"/>
      <c r="F219" s="26"/>
      <c r="G219" s="26"/>
      <c r="H219" s="26"/>
      <c r="I219" s="26"/>
      <c r="J219" s="26"/>
      <c r="K219" s="510"/>
      <c r="L219" s="26"/>
      <c r="M219" s="26"/>
      <c r="N219" s="47"/>
      <c r="O219" s="26"/>
      <c r="P219" s="26"/>
      <c r="Q219" s="47"/>
      <c r="R219" s="26"/>
      <c r="S219" s="26"/>
      <c r="T219" s="47"/>
      <c r="U219" s="26"/>
      <c r="V219" s="26"/>
      <c r="W219" s="47"/>
    </row>
    <row r="220" spans="1:23" s="40" customFormat="1">
      <c r="A220" s="71"/>
      <c r="B220" s="70"/>
      <c r="C220" s="107"/>
      <c r="D220" s="107"/>
      <c r="E220" s="49"/>
      <c r="F220" s="26"/>
      <c r="G220" s="26"/>
      <c r="H220" s="26"/>
      <c r="I220" s="26"/>
      <c r="J220" s="26"/>
      <c r="K220" s="510"/>
      <c r="L220" s="26"/>
      <c r="M220" s="26"/>
      <c r="N220" s="47"/>
      <c r="O220" s="26"/>
      <c r="P220" s="26"/>
      <c r="Q220" s="47"/>
      <c r="R220" s="26"/>
      <c r="S220" s="26"/>
      <c r="T220" s="47"/>
      <c r="U220" s="26"/>
      <c r="V220" s="26"/>
      <c r="W220" s="47"/>
    </row>
    <row r="221" spans="1:23" s="40" customFormat="1" ht="14">
      <c r="A221" s="68"/>
      <c r="B221" s="69"/>
      <c r="C221" s="107"/>
      <c r="D221" s="107"/>
      <c r="E221" s="49"/>
      <c r="F221" s="26"/>
      <c r="G221" s="26"/>
      <c r="H221" s="26"/>
      <c r="I221" s="26"/>
      <c r="J221" s="26"/>
      <c r="K221" s="510"/>
      <c r="L221" s="26"/>
      <c r="M221" s="26"/>
      <c r="N221" s="47"/>
      <c r="O221" s="26"/>
      <c r="P221" s="26"/>
      <c r="Q221" s="47"/>
      <c r="R221" s="26"/>
      <c r="S221" s="26"/>
      <c r="T221" s="47"/>
      <c r="U221" s="26"/>
      <c r="V221" s="26"/>
      <c r="W221" s="47"/>
    </row>
    <row r="222" spans="1:23" s="40" customFormat="1">
      <c r="A222" s="71"/>
      <c r="B222" s="70"/>
      <c r="C222" s="107"/>
      <c r="D222" s="107"/>
      <c r="E222" s="49"/>
      <c r="F222" s="26"/>
      <c r="G222" s="26"/>
      <c r="H222" s="26"/>
      <c r="I222" s="26"/>
      <c r="J222" s="26"/>
      <c r="K222" s="510"/>
      <c r="L222" s="26"/>
      <c r="M222" s="26"/>
      <c r="N222" s="47"/>
      <c r="O222" s="26"/>
      <c r="P222" s="26"/>
      <c r="Q222" s="47"/>
      <c r="R222" s="26"/>
      <c r="S222" s="26"/>
      <c r="T222" s="47"/>
      <c r="U222" s="26"/>
      <c r="V222" s="26"/>
      <c r="W222" s="47"/>
    </row>
    <row r="223" spans="1:23" s="40" customFormat="1">
      <c r="A223" s="71"/>
      <c r="B223" s="70"/>
      <c r="C223" s="107"/>
      <c r="D223" s="107"/>
      <c r="E223" s="49"/>
      <c r="F223" s="26"/>
      <c r="G223" s="26"/>
      <c r="H223" s="26"/>
      <c r="I223" s="26"/>
      <c r="J223" s="26"/>
      <c r="K223" s="510"/>
      <c r="L223" s="26"/>
      <c r="M223" s="26"/>
      <c r="N223" s="47"/>
      <c r="O223" s="26"/>
      <c r="P223" s="26"/>
      <c r="Q223" s="47"/>
      <c r="R223" s="26"/>
      <c r="S223" s="26"/>
      <c r="T223" s="47"/>
      <c r="U223" s="26"/>
      <c r="V223" s="26"/>
      <c r="W223" s="47"/>
    </row>
    <row r="224" spans="1:23" s="40" customFormat="1">
      <c r="A224" s="71"/>
      <c r="B224" s="70"/>
      <c r="C224" s="107"/>
      <c r="D224" s="107"/>
      <c r="E224" s="49"/>
      <c r="F224" s="26"/>
      <c r="G224" s="26"/>
      <c r="H224" s="26"/>
      <c r="I224" s="26"/>
      <c r="J224" s="26"/>
      <c r="K224" s="510"/>
      <c r="L224" s="26"/>
      <c r="M224" s="26"/>
      <c r="N224" s="47"/>
      <c r="O224" s="26"/>
      <c r="P224" s="26"/>
      <c r="Q224" s="47"/>
      <c r="R224" s="26"/>
      <c r="S224" s="26"/>
      <c r="T224" s="47"/>
      <c r="U224" s="26"/>
      <c r="V224" s="26"/>
      <c r="W224" s="47"/>
    </row>
    <row r="225" spans="1:23" s="40" customFormat="1">
      <c r="A225" s="71"/>
      <c r="B225" s="70"/>
      <c r="C225" s="107"/>
      <c r="D225" s="107"/>
      <c r="E225" s="49"/>
      <c r="F225" s="26"/>
      <c r="G225" s="26"/>
      <c r="H225" s="26"/>
      <c r="I225" s="26"/>
      <c r="J225" s="26"/>
      <c r="K225" s="510"/>
      <c r="L225" s="26"/>
      <c r="M225" s="26"/>
      <c r="N225" s="47"/>
      <c r="O225" s="26"/>
      <c r="P225" s="26"/>
      <c r="Q225" s="47"/>
      <c r="R225" s="26"/>
      <c r="S225" s="26"/>
      <c r="T225" s="47"/>
      <c r="U225" s="26"/>
      <c r="V225" s="26"/>
      <c r="W225" s="47"/>
    </row>
    <row r="226" spans="1:23" s="40" customFormat="1" ht="14">
      <c r="A226" s="68"/>
      <c r="B226" s="69"/>
      <c r="C226" s="480"/>
      <c r="D226" s="480"/>
      <c r="E226" s="49"/>
      <c r="F226" s="26"/>
      <c r="G226" s="26"/>
      <c r="H226" s="26"/>
      <c r="I226" s="26"/>
      <c r="J226" s="26"/>
      <c r="K226" s="510"/>
      <c r="L226" s="26"/>
      <c r="M226" s="26"/>
      <c r="N226" s="47"/>
      <c r="O226" s="26"/>
      <c r="P226" s="26"/>
      <c r="Q226" s="47"/>
      <c r="R226" s="26"/>
      <c r="S226" s="26"/>
      <c r="T226" s="47"/>
      <c r="U226" s="26"/>
      <c r="V226" s="26"/>
      <c r="W226" s="47"/>
    </row>
    <row r="227" spans="1:23" s="40" customFormat="1" ht="14">
      <c r="A227" s="68"/>
      <c r="B227" s="69"/>
      <c r="C227" s="480"/>
      <c r="D227" s="480"/>
      <c r="E227" s="49"/>
      <c r="F227" s="26"/>
      <c r="G227" s="26"/>
      <c r="H227" s="26"/>
      <c r="I227" s="26"/>
      <c r="J227" s="26"/>
      <c r="K227" s="510"/>
      <c r="L227" s="26"/>
      <c r="M227" s="26"/>
      <c r="N227" s="47"/>
      <c r="O227" s="26"/>
      <c r="P227" s="26"/>
      <c r="Q227" s="47"/>
      <c r="R227" s="26"/>
      <c r="S227" s="26"/>
      <c r="T227" s="47"/>
      <c r="U227" s="26"/>
      <c r="V227" s="26"/>
      <c r="W227" s="47"/>
    </row>
    <row r="228" spans="1:23" s="40" customFormat="1" ht="14">
      <c r="A228" s="68"/>
      <c r="B228" s="69"/>
      <c r="C228" s="480"/>
      <c r="D228" s="480"/>
      <c r="E228" s="49"/>
      <c r="F228" s="26"/>
      <c r="G228" s="26"/>
      <c r="H228" s="26"/>
      <c r="I228" s="26"/>
      <c r="J228" s="26"/>
      <c r="K228" s="510"/>
      <c r="L228" s="26"/>
      <c r="M228" s="26"/>
      <c r="N228" s="47"/>
      <c r="O228" s="26"/>
      <c r="P228" s="26"/>
      <c r="Q228" s="47"/>
      <c r="R228" s="26"/>
      <c r="S228" s="26"/>
      <c r="T228" s="47"/>
      <c r="U228" s="26"/>
      <c r="V228" s="26"/>
      <c r="W228" s="47"/>
    </row>
    <row r="229" spans="1:23" s="40" customFormat="1" ht="14">
      <c r="A229" s="68"/>
      <c r="B229" s="69"/>
      <c r="C229" s="480"/>
      <c r="D229" s="480"/>
      <c r="E229" s="49"/>
      <c r="F229" s="26"/>
      <c r="G229" s="26"/>
      <c r="H229" s="26"/>
      <c r="I229" s="26"/>
      <c r="J229" s="26"/>
      <c r="K229" s="510"/>
      <c r="L229" s="26"/>
      <c r="M229" s="26"/>
      <c r="N229" s="47"/>
      <c r="O229" s="26"/>
      <c r="P229" s="26"/>
      <c r="Q229" s="47"/>
      <c r="R229" s="26"/>
      <c r="S229" s="26"/>
      <c r="T229" s="47"/>
      <c r="U229" s="26"/>
      <c r="V229" s="26"/>
      <c r="W229" s="47"/>
    </row>
    <row r="230" spans="1:23" s="40" customFormat="1" ht="14">
      <c r="A230" s="68"/>
      <c r="B230" s="69"/>
      <c r="C230" s="480"/>
      <c r="D230" s="480"/>
      <c r="E230" s="49"/>
      <c r="F230" s="26"/>
      <c r="G230" s="26"/>
      <c r="H230" s="26"/>
      <c r="I230" s="26"/>
      <c r="J230" s="26"/>
      <c r="K230" s="510"/>
      <c r="L230" s="26"/>
      <c r="M230" s="26"/>
      <c r="N230" s="47"/>
      <c r="O230" s="26"/>
      <c r="P230" s="26"/>
      <c r="Q230" s="47"/>
      <c r="R230" s="26"/>
      <c r="S230" s="26"/>
      <c r="T230" s="47"/>
      <c r="U230" s="26"/>
      <c r="V230" s="26"/>
      <c r="W230" s="47"/>
    </row>
    <row r="231" spans="1:23" s="40" customFormat="1" ht="14">
      <c r="A231" s="68"/>
      <c r="B231" s="69"/>
      <c r="C231" s="480"/>
      <c r="D231" s="480"/>
      <c r="E231" s="49"/>
      <c r="F231" s="26"/>
      <c r="G231" s="26"/>
      <c r="H231" s="26"/>
      <c r="I231" s="26"/>
      <c r="J231" s="26"/>
      <c r="K231" s="510"/>
      <c r="L231" s="26"/>
      <c r="M231" s="26"/>
      <c r="N231" s="47"/>
      <c r="O231" s="26"/>
      <c r="P231" s="26"/>
      <c r="Q231" s="47"/>
      <c r="R231" s="26"/>
      <c r="S231" s="26"/>
      <c r="T231" s="47"/>
      <c r="U231" s="26"/>
      <c r="V231" s="26"/>
      <c r="W231" s="47"/>
    </row>
    <row r="232" spans="1:23" s="40" customFormat="1" ht="14">
      <c r="A232" s="68"/>
      <c r="B232" s="69"/>
      <c r="C232" s="480"/>
      <c r="D232" s="480"/>
      <c r="E232" s="49"/>
      <c r="F232" s="26"/>
      <c r="G232" s="26"/>
      <c r="H232" s="26"/>
      <c r="I232" s="26"/>
      <c r="J232" s="26"/>
      <c r="K232" s="510"/>
      <c r="L232" s="26"/>
      <c r="M232" s="26"/>
      <c r="N232" s="47"/>
      <c r="O232" s="26"/>
      <c r="P232" s="26"/>
      <c r="Q232" s="47"/>
      <c r="R232" s="26"/>
      <c r="S232" s="26"/>
      <c r="T232" s="47"/>
      <c r="U232" s="26"/>
      <c r="V232" s="26"/>
      <c r="W232" s="47"/>
    </row>
    <row r="233" spans="1:23" s="40" customFormat="1">
      <c r="A233" s="71"/>
      <c r="B233" s="70"/>
      <c r="C233" s="107"/>
      <c r="D233" s="107"/>
      <c r="E233" s="49"/>
      <c r="F233" s="26"/>
      <c r="G233" s="26"/>
      <c r="H233" s="26"/>
      <c r="I233" s="26"/>
      <c r="J233" s="26"/>
      <c r="K233" s="510"/>
      <c r="L233" s="26"/>
      <c r="M233" s="26"/>
      <c r="N233" s="47"/>
      <c r="O233" s="26"/>
      <c r="P233" s="26"/>
      <c r="Q233" s="47"/>
      <c r="R233" s="26"/>
      <c r="S233" s="26"/>
      <c r="T233" s="47"/>
      <c r="U233" s="26"/>
      <c r="V233" s="26"/>
      <c r="W233" s="47"/>
    </row>
    <row r="234" spans="1:23" s="40" customFormat="1">
      <c r="A234" s="71"/>
      <c r="B234" s="70"/>
      <c r="C234" s="107"/>
      <c r="D234" s="107"/>
      <c r="E234" s="49"/>
      <c r="F234" s="26"/>
      <c r="G234" s="26"/>
      <c r="H234" s="26"/>
      <c r="I234" s="26"/>
      <c r="J234" s="26"/>
      <c r="K234" s="510"/>
      <c r="L234" s="26"/>
      <c r="M234" s="26"/>
      <c r="N234" s="47"/>
      <c r="O234" s="26"/>
      <c r="P234" s="26"/>
      <c r="Q234" s="47"/>
      <c r="R234" s="26"/>
      <c r="S234" s="26"/>
      <c r="T234" s="47"/>
      <c r="U234" s="26"/>
      <c r="V234" s="26"/>
      <c r="W234" s="47"/>
    </row>
    <row r="235" spans="1:23" s="40" customFormat="1" ht="14">
      <c r="A235" s="68"/>
      <c r="B235" s="69"/>
      <c r="C235" s="107"/>
      <c r="D235" s="107"/>
      <c r="E235" s="49"/>
      <c r="F235" s="26"/>
      <c r="G235" s="26"/>
      <c r="H235" s="26"/>
      <c r="I235" s="26"/>
      <c r="J235" s="26"/>
      <c r="K235" s="510"/>
      <c r="L235" s="26"/>
      <c r="M235" s="26"/>
      <c r="N235" s="47"/>
      <c r="O235" s="26"/>
      <c r="P235" s="26"/>
      <c r="Q235" s="47"/>
      <c r="R235" s="26"/>
      <c r="S235" s="26"/>
      <c r="T235" s="47"/>
      <c r="U235" s="26"/>
      <c r="V235" s="26"/>
      <c r="W235" s="47"/>
    </row>
    <row r="236" spans="1:23" s="40" customFormat="1">
      <c r="A236" s="72"/>
      <c r="B236" s="73"/>
      <c r="C236" s="477"/>
      <c r="D236" s="477"/>
      <c r="E236" s="49"/>
      <c r="F236" s="26"/>
      <c r="G236" s="26"/>
      <c r="H236" s="26"/>
      <c r="I236" s="26"/>
      <c r="J236" s="26"/>
      <c r="K236" s="510"/>
      <c r="L236" s="26"/>
      <c r="M236" s="26"/>
      <c r="N236" s="47"/>
      <c r="O236" s="26"/>
      <c r="P236" s="26"/>
      <c r="Q236" s="47"/>
      <c r="R236" s="26"/>
      <c r="S236" s="26"/>
      <c r="T236" s="47"/>
      <c r="U236" s="26"/>
      <c r="V236" s="26"/>
      <c r="W236" s="47"/>
    </row>
    <row r="237" spans="1:23" s="40" customFormat="1">
      <c r="A237" s="71"/>
      <c r="B237" s="70"/>
      <c r="C237" s="107"/>
      <c r="D237" s="107"/>
      <c r="E237" s="49"/>
      <c r="F237" s="26"/>
      <c r="G237" s="26"/>
      <c r="H237" s="26"/>
      <c r="I237" s="26"/>
      <c r="J237" s="26"/>
      <c r="K237" s="510"/>
      <c r="L237" s="26"/>
      <c r="M237" s="26"/>
      <c r="N237" s="47"/>
      <c r="O237" s="26"/>
      <c r="P237" s="26"/>
      <c r="Q237" s="47"/>
      <c r="R237" s="26"/>
      <c r="S237" s="26"/>
      <c r="T237" s="47"/>
      <c r="U237" s="26"/>
      <c r="V237" s="26"/>
      <c r="W237" s="47"/>
    </row>
    <row r="238" spans="1:23" s="40" customFormat="1" ht="14">
      <c r="A238" s="68"/>
      <c r="B238" s="69"/>
      <c r="C238" s="107"/>
      <c r="D238" s="107"/>
      <c r="E238" s="49"/>
      <c r="F238" s="26"/>
      <c r="G238" s="26"/>
      <c r="H238" s="26"/>
      <c r="I238" s="26"/>
      <c r="J238" s="26"/>
      <c r="K238" s="510"/>
      <c r="L238" s="26"/>
      <c r="M238" s="26"/>
      <c r="N238" s="47"/>
      <c r="O238" s="26"/>
      <c r="P238" s="26"/>
      <c r="Q238" s="47"/>
      <c r="R238" s="26"/>
      <c r="S238" s="26"/>
      <c r="T238" s="47"/>
      <c r="U238" s="26"/>
      <c r="V238" s="26"/>
      <c r="W238" s="47"/>
    </row>
    <row r="239" spans="1:23" s="40" customFormat="1">
      <c r="A239" s="71"/>
      <c r="B239" s="70"/>
      <c r="C239" s="107"/>
      <c r="D239" s="107"/>
      <c r="E239" s="49"/>
      <c r="F239" s="26"/>
      <c r="G239" s="26"/>
      <c r="H239" s="26"/>
      <c r="I239" s="26"/>
      <c r="J239" s="26"/>
      <c r="K239" s="510"/>
      <c r="L239" s="26"/>
      <c r="M239" s="26"/>
      <c r="N239" s="47"/>
      <c r="O239" s="26"/>
      <c r="P239" s="26"/>
      <c r="Q239" s="47"/>
      <c r="R239" s="26"/>
      <c r="S239" s="26"/>
      <c r="T239" s="47"/>
      <c r="U239" s="26"/>
      <c r="V239" s="26"/>
      <c r="W239" s="47"/>
    </row>
    <row r="240" spans="1:23" s="40" customFormat="1" ht="14">
      <c r="A240" s="68"/>
      <c r="B240" s="69"/>
      <c r="C240" s="107"/>
      <c r="D240" s="541"/>
      <c r="E240" s="49"/>
      <c r="F240" s="26"/>
      <c r="G240" s="26"/>
      <c r="H240" s="26"/>
      <c r="I240" s="26"/>
      <c r="J240" s="26"/>
      <c r="K240" s="510"/>
      <c r="L240" s="26"/>
      <c r="M240" s="26"/>
      <c r="N240" s="47"/>
      <c r="O240" s="26"/>
      <c r="P240" s="26"/>
      <c r="Q240" s="47"/>
      <c r="R240" s="26"/>
      <c r="S240" s="26"/>
      <c r="T240" s="47"/>
      <c r="U240" s="26"/>
      <c r="V240" s="26"/>
      <c r="W240" s="47"/>
    </row>
    <row r="241" spans="1:23" s="40" customFormat="1">
      <c r="A241" s="71"/>
      <c r="B241" s="70"/>
      <c r="C241" s="107"/>
      <c r="D241" s="107"/>
      <c r="E241" s="49"/>
      <c r="F241" s="26"/>
      <c r="G241" s="26"/>
      <c r="H241" s="26"/>
      <c r="I241" s="26"/>
      <c r="J241" s="26"/>
      <c r="K241" s="510"/>
      <c r="L241" s="26"/>
      <c r="M241" s="26"/>
      <c r="N241" s="47"/>
      <c r="O241" s="26"/>
      <c r="P241" s="26"/>
      <c r="Q241" s="47"/>
      <c r="R241" s="26"/>
      <c r="S241" s="26"/>
      <c r="T241" s="47"/>
      <c r="U241" s="26"/>
      <c r="V241" s="26"/>
      <c r="W241" s="47"/>
    </row>
    <row r="242" spans="1:23" s="40" customFormat="1">
      <c r="A242" s="71"/>
      <c r="B242" s="70"/>
      <c r="C242" s="107"/>
      <c r="D242" s="107"/>
      <c r="E242" s="49"/>
      <c r="F242" s="26"/>
      <c r="G242" s="26"/>
      <c r="H242" s="26"/>
      <c r="I242" s="26"/>
      <c r="J242" s="26"/>
      <c r="K242" s="510"/>
      <c r="L242" s="26"/>
      <c r="M242" s="26"/>
      <c r="N242" s="47"/>
      <c r="O242" s="26"/>
      <c r="P242" s="26"/>
      <c r="Q242" s="47"/>
      <c r="R242" s="26"/>
      <c r="S242" s="26"/>
      <c r="T242" s="47"/>
      <c r="U242" s="26"/>
      <c r="V242" s="26"/>
      <c r="W242" s="47"/>
    </row>
    <row r="243" spans="1:23" s="40" customFormat="1">
      <c r="A243" s="71"/>
      <c r="B243" s="70"/>
      <c r="C243" s="107"/>
      <c r="D243" s="107"/>
      <c r="E243" s="49"/>
      <c r="F243" s="26"/>
      <c r="G243" s="26"/>
      <c r="H243" s="26"/>
      <c r="I243" s="26"/>
      <c r="J243" s="26"/>
      <c r="K243" s="510"/>
      <c r="L243" s="26"/>
      <c r="M243" s="26"/>
      <c r="N243" s="47"/>
      <c r="O243" s="26"/>
      <c r="P243" s="26"/>
      <c r="Q243" s="47"/>
      <c r="R243" s="26"/>
      <c r="S243" s="26"/>
      <c r="T243" s="47"/>
      <c r="U243" s="26"/>
      <c r="V243" s="26"/>
      <c r="W243" s="47"/>
    </row>
    <row r="244" spans="1:23" s="40" customFormat="1">
      <c r="A244" s="71"/>
      <c r="B244" s="70"/>
      <c r="C244" s="107"/>
      <c r="D244" s="107"/>
      <c r="E244" s="49"/>
      <c r="F244" s="26"/>
      <c r="G244" s="26"/>
      <c r="H244" s="26"/>
      <c r="I244" s="26"/>
      <c r="J244" s="26"/>
      <c r="K244" s="510"/>
      <c r="L244" s="26"/>
      <c r="M244" s="26"/>
      <c r="N244" s="47"/>
      <c r="O244" s="26"/>
      <c r="P244" s="26"/>
      <c r="Q244" s="47"/>
      <c r="R244" s="26"/>
      <c r="S244" s="26"/>
      <c r="T244" s="47"/>
      <c r="U244" s="26"/>
      <c r="V244" s="26"/>
      <c r="W244" s="47"/>
    </row>
    <row r="245" spans="1:23" s="40" customFormat="1">
      <c r="A245" s="71"/>
      <c r="B245" s="70"/>
      <c r="C245" s="107"/>
      <c r="D245" s="107"/>
      <c r="E245" s="49"/>
      <c r="F245" s="26"/>
      <c r="G245" s="26"/>
      <c r="H245" s="26"/>
      <c r="I245" s="26"/>
      <c r="J245" s="26"/>
      <c r="K245" s="510"/>
      <c r="L245" s="26"/>
      <c r="M245" s="26"/>
      <c r="N245" s="47"/>
      <c r="O245" s="26"/>
      <c r="P245" s="26"/>
      <c r="Q245" s="47"/>
      <c r="R245" s="26"/>
      <c r="S245" s="26"/>
      <c r="T245" s="47"/>
      <c r="U245" s="26"/>
      <c r="V245" s="26"/>
      <c r="W245" s="47"/>
    </row>
    <row r="246" spans="1:23" s="40" customFormat="1">
      <c r="A246" s="71"/>
      <c r="B246" s="70"/>
      <c r="C246" s="107"/>
      <c r="D246" s="107"/>
      <c r="E246" s="49"/>
      <c r="F246" s="26"/>
      <c r="G246" s="26"/>
      <c r="H246" s="26"/>
      <c r="I246" s="26"/>
      <c r="J246" s="26"/>
      <c r="K246" s="510"/>
      <c r="L246" s="26"/>
      <c r="M246" s="26"/>
      <c r="N246" s="47"/>
      <c r="O246" s="26"/>
      <c r="P246" s="26"/>
      <c r="Q246" s="47"/>
      <c r="R246" s="26"/>
      <c r="S246" s="26"/>
      <c r="T246" s="47"/>
      <c r="U246" s="26"/>
      <c r="V246" s="26"/>
      <c r="W246" s="47"/>
    </row>
    <row r="247" spans="1:23" s="40" customFormat="1">
      <c r="A247" s="71"/>
      <c r="B247" s="70"/>
      <c r="C247" s="107"/>
      <c r="D247" s="107"/>
      <c r="E247" s="49"/>
      <c r="F247" s="26"/>
      <c r="G247" s="26"/>
      <c r="H247" s="26"/>
      <c r="I247" s="26"/>
      <c r="J247" s="26"/>
      <c r="K247" s="510"/>
      <c r="L247" s="26"/>
      <c r="M247" s="26"/>
      <c r="N247" s="47"/>
      <c r="O247" s="26"/>
      <c r="P247" s="26"/>
      <c r="Q247" s="47"/>
      <c r="R247" s="26"/>
      <c r="S247" s="26"/>
      <c r="T247" s="47"/>
      <c r="U247" s="26"/>
      <c r="V247" s="26"/>
      <c r="W247" s="47"/>
    </row>
    <row r="248" spans="1:23" s="40" customFormat="1">
      <c r="A248" s="71"/>
      <c r="B248" s="70"/>
      <c r="C248" s="107"/>
      <c r="D248" s="107"/>
      <c r="E248" s="49"/>
      <c r="F248" s="26"/>
      <c r="G248" s="26"/>
      <c r="H248" s="26"/>
      <c r="I248" s="26"/>
      <c r="J248" s="26"/>
      <c r="K248" s="510"/>
      <c r="L248" s="26"/>
      <c r="M248" s="26"/>
      <c r="N248" s="47"/>
      <c r="O248" s="26"/>
      <c r="P248" s="26"/>
      <c r="Q248" s="47"/>
      <c r="R248" s="26"/>
      <c r="S248" s="26"/>
      <c r="T248" s="47"/>
      <c r="U248" s="26"/>
      <c r="V248" s="26"/>
      <c r="W248" s="47"/>
    </row>
    <row r="249" spans="1:23" s="40" customFormat="1">
      <c r="A249" s="71"/>
      <c r="B249" s="70"/>
      <c r="C249" s="107"/>
      <c r="D249" s="107"/>
      <c r="E249" s="49"/>
      <c r="F249" s="26"/>
      <c r="G249" s="26"/>
      <c r="H249" s="26"/>
      <c r="I249" s="26"/>
      <c r="J249" s="26"/>
      <c r="K249" s="510"/>
      <c r="L249" s="26"/>
      <c r="M249" s="26"/>
      <c r="N249" s="47"/>
      <c r="O249" s="26"/>
      <c r="P249" s="26"/>
      <c r="Q249" s="47"/>
      <c r="R249" s="26"/>
      <c r="S249" s="26"/>
      <c r="T249" s="47"/>
      <c r="U249" s="26"/>
      <c r="V249" s="26"/>
      <c r="W249" s="47"/>
    </row>
    <row r="250" spans="1:23" s="40" customFormat="1">
      <c r="A250" s="71"/>
      <c r="B250" s="70"/>
      <c r="C250" s="107"/>
      <c r="D250" s="107"/>
      <c r="E250" s="49"/>
      <c r="F250" s="26"/>
      <c r="G250" s="26"/>
      <c r="H250" s="26"/>
      <c r="I250" s="26"/>
      <c r="J250" s="26"/>
      <c r="K250" s="510"/>
      <c r="L250" s="26"/>
      <c r="M250" s="26"/>
      <c r="N250" s="47"/>
      <c r="O250" s="26"/>
      <c r="P250" s="26"/>
      <c r="Q250" s="47"/>
      <c r="R250" s="26"/>
      <c r="S250" s="26"/>
      <c r="T250" s="47"/>
      <c r="U250" s="26"/>
      <c r="V250" s="26"/>
      <c r="W250" s="47"/>
    </row>
    <row r="251" spans="1:23" s="40" customFormat="1">
      <c r="A251" s="71"/>
      <c r="B251" s="70"/>
      <c r="C251" s="107"/>
      <c r="D251" s="107"/>
      <c r="E251" s="49"/>
      <c r="F251" s="26"/>
      <c r="G251" s="26"/>
      <c r="H251" s="26"/>
      <c r="I251" s="26"/>
      <c r="J251" s="26"/>
      <c r="K251" s="510"/>
      <c r="L251" s="26"/>
      <c r="M251" s="26"/>
      <c r="N251" s="47"/>
      <c r="O251" s="26"/>
      <c r="P251" s="26"/>
      <c r="Q251" s="47"/>
      <c r="R251" s="26"/>
      <c r="S251" s="26"/>
      <c r="T251" s="47"/>
      <c r="U251" s="26"/>
      <c r="V251" s="26"/>
      <c r="W251" s="47"/>
    </row>
    <row r="252" spans="1:23" s="40" customFormat="1" ht="14">
      <c r="A252" s="68"/>
      <c r="B252" s="69"/>
      <c r="C252" s="107"/>
      <c r="D252" s="107"/>
      <c r="E252" s="49"/>
      <c r="F252" s="26"/>
      <c r="G252" s="26"/>
      <c r="H252" s="26"/>
      <c r="I252" s="26"/>
      <c r="J252" s="26"/>
      <c r="K252" s="510"/>
      <c r="L252" s="26"/>
      <c r="M252" s="26"/>
      <c r="N252" s="47"/>
      <c r="O252" s="26"/>
      <c r="P252" s="26"/>
      <c r="Q252" s="47"/>
      <c r="R252" s="26"/>
      <c r="S252" s="26"/>
      <c r="T252" s="47"/>
      <c r="U252" s="26"/>
      <c r="V252" s="26"/>
      <c r="W252" s="47"/>
    </row>
    <row r="253" spans="1:23" s="40" customFormat="1">
      <c r="A253" s="71"/>
      <c r="B253" s="70"/>
      <c r="C253" s="107"/>
      <c r="D253" s="107"/>
      <c r="E253" s="49"/>
      <c r="F253" s="26"/>
      <c r="G253" s="26"/>
      <c r="H253" s="26"/>
      <c r="I253" s="26"/>
      <c r="J253" s="26"/>
      <c r="K253" s="510"/>
      <c r="L253" s="26"/>
      <c r="M253" s="26"/>
      <c r="N253" s="47"/>
      <c r="O253" s="26"/>
      <c r="P253" s="26"/>
      <c r="Q253" s="47"/>
      <c r="R253" s="26"/>
      <c r="S253" s="26"/>
      <c r="T253" s="47"/>
      <c r="U253" s="26"/>
      <c r="V253" s="26"/>
      <c r="W253" s="47"/>
    </row>
    <row r="254" spans="1:23" s="40" customFormat="1">
      <c r="A254" s="71"/>
      <c r="B254" s="70"/>
      <c r="C254" s="107"/>
      <c r="D254" s="107"/>
      <c r="E254" s="49"/>
      <c r="F254" s="26"/>
      <c r="G254" s="26"/>
      <c r="H254" s="26"/>
      <c r="I254" s="26"/>
      <c r="J254" s="26"/>
      <c r="K254" s="510"/>
      <c r="L254" s="26"/>
      <c r="M254" s="26"/>
      <c r="N254" s="47"/>
      <c r="O254" s="26"/>
      <c r="P254" s="26"/>
      <c r="Q254" s="47"/>
      <c r="R254" s="26"/>
      <c r="S254" s="26"/>
      <c r="T254" s="47"/>
      <c r="U254" s="26"/>
      <c r="V254" s="26"/>
      <c r="W254" s="47"/>
    </row>
    <row r="255" spans="1:23" s="40" customFormat="1">
      <c r="A255" s="71"/>
      <c r="B255" s="70"/>
      <c r="C255" s="107"/>
      <c r="D255" s="107"/>
      <c r="E255" s="49"/>
      <c r="F255" s="26"/>
      <c r="G255" s="26"/>
      <c r="H255" s="26"/>
      <c r="I255" s="26"/>
      <c r="J255" s="26"/>
      <c r="K255" s="510"/>
      <c r="L255" s="26"/>
      <c r="M255" s="26"/>
      <c r="N255" s="47"/>
      <c r="O255" s="26"/>
      <c r="P255" s="26"/>
      <c r="Q255" s="47"/>
      <c r="R255" s="26"/>
      <c r="S255" s="26"/>
      <c r="T255" s="47"/>
      <c r="U255" s="26"/>
      <c r="V255" s="26"/>
      <c r="W255" s="47"/>
    </row>
    <row r="256" spans="1:23" s="40" customFormat="1" ht="14">
      <c r="A256" s="68"/>
      <c r="B256" s="69"/>
      <c r="C256" s="480"/>
      <c r="D256" s="480"/>
      <c r="E256" s="49"/>
      <c r="F256" s="26"/>
      <c r="G256" s="26"/>
      <c r="H256" s="26"/>
      <c r="I256" s="26"/>
      <c r="J256" s="26"/>
      <c r="K256" s="510"/>
      <c r="L256" s="26"/>
      <c r="M256" s="26"/>
      <c r="N256" s="47"/>
      <c r="O256" s="26"/>
      <c r="P256" s="26"/>
      <c r="Q256" s="47"/>
      <c r="R256" s="26"/>
      <c r="S256" s="26"/>
      <c r="T256" s="47"/>
      <c r="U256" s="26"/>
      <c r="V256" s="26"/>
      <c r="W256" s="47"/>
    </row>
    <row r="257" spans="1:23" s="40" customFormat="1" ht="14">
      <c r="A257" s="68"/>
      <c r="B257" s="69"/>
      <c r="C257" s="107"/>
      <c r="D257" s="480"/>
      <c r="E257" s="49"/>
      <c r="F257" s="26"/>
      <c r="G257" s="26"/>
      <c r="H257" s="26"/>
      <c r="I257" s="26"/>
      <c r="J257" s="26"/>
      <c r="K257" s="510"/>
      <c r="L257" s="26"/>
      <c r="M257" s="26"/>
      <c r="N257" s="47"/>
      <c r="O257" s="26"/>
      <c r="P257" s="26"/>
      <c r="Q257" s="47"/>
      <c r="R257" s="26"/>
      <c r="S257" s="26"/>
      <c r="T257" s="47"/>
      <c r="U257" s="26"/>
      <c r="V257" s="26"/>
      <c r="W257" s="47"/>
    </row>
    <row r="258" spans="1:23" s="40" customFormat="1" ht="14">
      <c r="A258" s="68"/>
      <c r="B258" s="69"/>
      <c r="C258" s="480"/>
      <c r="D258" s="480"/>
      <c r="E258" s="49"/>
      <c r="F258" s="26"/>
      <c r="G258" s="26"/>
      <c r="H258" s="26"/>
      <c r="I258" s="26"/>
      <c r="J258" s="26"/>
      <c r="K258" s="510"/>
      <c r="L258" s="26"/>
      <c r="M258" s="26"/>
      <c r="N258" s="47"/>
      <c r="O258" s="26"/>
      <c r="P258" s="26"/>
      <c r="Q258" s="47"/>
      <c r="R258" s="26"/>
      <c r="S258" s="26"/>
      <c r="T258" s="47"/>
      <c r="U258" s="26"/>
      <c r="V258" s="26"/>
      <c r="W258" s="47"/>
    </row>
    <row r="259" spans="1:23" s="40" customFormat="1" ht="14">
      <c r="A259" s="68"/>
      <c r="B259" s="69"/>
      <c r="C259" s="480"/>
      <c r="D259" s="541"/>
      <c r="E259" s="49"/>
      <c r="F259" s="26"/>
      <c r="G259" s="26"/>
      <c r="H259" s="26"/>
      <c r="I259" s="26"/>
      <c r="J259" s="26"/>
      <c r="K259" s="510"/>
      <c r="L259" s="26"/>
      <c r="M259" s="26"/>
      <c r="N259" s="47"/>
      <c r="O259" s="26"/>
      <c r="P259" s="26"/>
      <c r="Q259" s="47"/>
      <c r="R259" s="26"/>
      <c r="S259" s="26"/>
      <c r="T259" s="47"/>
      <c r="U259" s="26"/>
      <c r="V259" s="26"/>
      <c r="W259" s="47"/>
    </row>
    <row r="260" spans="1:23" s="40" customFormat="1" ht="14">
      <c r="A260" s="68"/>
      <c r="B260" s="69"/>
      <c r="C260" s="107"/>
      <c r="D260" s="541"/>
      <c r="E260" s="49"/>
      <c r="F260" s="26"/>
      <c r="G260" s="26"/>
      <c r="H260" s="26"/>
      <c r="I260" s="26"/>
      <c r="J260" s="26"/>
      <c r="K260" s="510"/>
      <c r="L260" s="26"/>
      <c r="M260" s="26"/>
      <c r="N260" s="47"/>
      <c r="O260" s="26"/>
      <c r="P260" s="26"/>
      <c r="Q260" s="47"/>
      <c r="R260" s="26"/>
      <c r="S260" s="26"/>
      <c r="T260" s="47"/>
      <c r="U260" s="26"/>
      <c r="V260" s="26"/>
      <c r="W260" s="47"/>
    </row>
    <row r="261" spans="1:23" s="40" customFormat="1">
      <c r="A261" s="71"/>
      <c r="B261" s="70"/>
      <c r="C261" s="107"/>
      <c r="D261" s="107"/>
      <c r="E261" s="49"/>
      <c r="F261" s="26"/>
      <c r="G261" s="26"/>
      <c r="H261" s="26"/>
      <c r="I261" s="26"/>
      <c r="J261" s="26"/>
      <c r="K261" s="510"/>
      <c r="L261" s="26"/>
      <c r="M261" s="26"/>
      <c r="N261" s="47"/>
      <c r="O261" s="26"/>
      <c r="P261" s="26"/>
      <c r="Q261" s="47"/>
      <c r="R261" s="26"/>
      <c r="S261" s="26"/>
      <c r="T261" s="47"/>
      <c r="U261" s="26"/>
      <c r="V261" s="26"/>
      <c r="W261" s="47"/>
    </row>
    <row r="262" spans="1:23" s="40" customFormat="1" ht="14">
      <c r="A262" s="68"/>
      <c r="B262" s="69"/>
      <c r="C262" s="107"/>
      <c r="D262" s="107"/>
      <c r="E262" s="49"/>
      <c r="F262" s="26"/>
      <c r="G262" s="26"/>
      <c r="H262" s="26"/>
      <c r="I262" s="26"/>
      <c r="J262" s="26"/>
      <c r="K262" s="510"/>
      <c r="L262" s="26"/>
      <c r="M262" s="26"/>
      <c r="N262" s="47"/>
      <c r="O262" s="26"/>
      <c r="P262" s="26"/>
      <c r="Q262" s="47"/>
      <c r="R262" s="26"/>
      <c r="S262" s="26"/>
      <c r="T262" s="47"/>
      <c r="U262" s="26"/>
      <c r="V262" s="26"/>
      <c r="W262" s="47"/>
    </row>
    <row r="263" spans="1:23" s="40" customFormat="1">
      <c r="A263" s="71"/>
      <c r="B263" s="70"/>
      <c r="C263" s="107"/>
      <c r="D263" s="107"/>
      <c r="E263" s="49"/>
      <c r="F263" s="26"/>
      <c r="G263" s="26"/>
      <c r="H263" s="26"/>
      <c r="I263" s="26"/>
      <c r="J263" s="26"/>
      <c r="K263" s="510"/>
      <c r="L263" s="26"/>
      <c r="M263" s="26"/>
      <c r="N263" s="47"/>
      <c r="O263" s="26"/>
      <c r="P263" s="26"/>
      <c r="Q263" s="47"/>
      <c r="R263" s="26"/>
      <c r="S263" s="26"/>
      <c r="T263" s="47"/>
      <c r="U263" s="26"/>
      <c r="V263" s="26"/>
      <c r="W263" s="47"/>
    </row>
    <row r="264" spans="1:23" s="40" customFormat="1" ht="14">
      <c r="A264" s="68"/>
      <c r="B264" s="69"/>
      <c r="C264" s="107"/>
      <c r="D264" s="107"/>
      <c r="E264" s="49"/>
      <c r="F264" s="26"/>
      <c r="G264" s="26"/>
      <c r="H264" s="26"/>
      <c r="I264" s="26"/>
      <c r="J264" s="26"/>
      <c r="K264" s="510"/>
      <c r="L264" s="26"/>
      <c r="M264" s="26"/>
      <c r="N264" s="47"/>
      <c r="O264" s="26"/>
      <c r="P264" s="26"/>
      <c r="Q264" s="47"/>
      <c r="R264" s="26"/>
      <c r="S264" s="26"/>
      <c r="T264" s="47"/>
      <c r="U264" s="26"/>
      <c r="V264" s="26"/>
      <c r="W264" s="47"/>
    </row>
    <row r="265" spans="1:23" s="40" customFormat="1">
      <c r="A265" s="71"/>
      <c r="B265" s="70"/>
      <c r="C265" s="107"/>
      <c r="D265" s="107"/>
      <c r="E265" s="49"/>
      <c r="F265" s="26"/>
      <c r="G265" s="26"/>
      <c r="H265" s="26"/>
      <c r="I265" s="26"/>
      <c r="J265" s="26"/>
      <c r="K265" s="510"/>
      <c r="L265" s="26"/>
      <c r="M265" s="26"/>
      <c r="N265" s="47"/>
      <c r="O265" s="26"/>
      <c r="P265" s="26"/>
      <c r="Q265" s="47"/>
      <c r="R265" s="26"/>
      <c r="S265" s="26"/>
      <c r="T265" s="47"/>
      <c r="U265" s="26"/>
      <c r="V265" s="26"/>
      <c r="W265" s="47"/>
    </row>
    <row r="266" spans="1:23" s="40" customFormat="1">
      <c r="A266" s="71"/>
      <c r="B266" s="70"/>
      <c r="C266" s="107"/>
      <c r="D266" s="107"/>
      <c r="E266" s="49"/>
      <c r="F266" s="26"/>
      <c r="G266" s="26"/>
      <c r="H266" s="26"/>
      <c r="I266" s="26"/>
      <c r="J266" s="26"/>
      <c r="K266" s="510"/>
      <c r="L266" s="26"/>
      <c r="M266" s="26"/>
      <c r="N266" s="47"/>
      <c r="O266" s="26"/>
      <c r="P266" s="26"/>
      <c r="Q266" s="47"/>
      <c r="R266" s="26"/>
      <c r="S266" s="26"/>
      <c r="T266" s="47"/>
      <c r="U266" s="26"/>
      <c r="V266" s="26"/>
      <c r="W266" s="47"/>
    </row>
    <row r="267" spans="1:23" s="40" customFormat="1" ht="14">
      <c r="A267" s="68"/>
      <c r="B267" s="69"/>
      <c r="C267" s="480"/>
      <c r="D267" s="480"/>
      <c r="E267" s="49"/>
      <c r="F267" s="26"/>
      <c r="G267" s="26"/>
      <c r="H267" s="26"/>
      <c r="I267" s="26"/>
      <c r="J267" s="26"/>
      <c r="K267" s="510"/>
      <c r="L267" s="26"/>
      <c r="M267" s="26"/>
      <c r="N267" s="47"/>
      <c r="O267" s="26"/>
      <c r="P267" s="26"/>
      <c r="Q267" s="47"/>
      <c r="R267" s="26"/>
      <c r="S267" s="26"/>
      <c r="T267" s="47"/>
      <c r="U267" s="26"/>
      <c r="V267" s="26"/>
      <c r="W267" s="47"/>
    </row>
    <row r="268" spans="1:23" s="40" customFormat="1" ht="14">
      <c r="A268" s="68"/>
      <c r="B268" s="69"/>
      <c r="C268" s="480"/>
      <c r="D268" s="480"/>
      <c r="E268" s="49"/>
      <c r="F268" s="26"/>
      <c r="G268" s="26"/>
      <c r="H268" s="26"/>
      <c r="I268" s="26"/>
      <c r="J268" s="26"/>
      <c r="K268" s="510"/>
      <c r="L268" s="26"/>
      <c r="M268" s="26"/>
      <c r="N268" s="47"/>
      <c r="O268" s="26"/>
      <c r="P268" s="26"/>
      <c r="Q268" s="47"/>
      <c r="R268" s="26"/>
      <c r="S268" s="26"/>
      <c r="T268" s="47"/>
      <c r="U268" s="26"/>
      <c r="V268" s="26"/>
      <c r="W268" s="47"/>
    </row>
    <row r="269" spans="1:23" s="40" customFormat="1" ht="14">
      <c r="A269" s="68"/>
      <c r="B269" s="69"/>
      <c r="C269" s="480"/>
      <c r="D269" s="480"/>
      <c r="E269" s="49"/>
      <c r="F269" s="26"/>
      <c r="G269" s="26"/>
      <c r="H269" s="26"/>
      <c r="I269" s="26"/>
      <c r="J269" s="26"/>
      <c r="K269" s="510"/>
      <c r="L269" s="26"/>
      <c r="M269" s="26"/>
      <c r="N269" s="47"/>
      <c r="O269" s="26"/>
      <c r="P269" s="26"/>
      <c r="Q269" s="47"/>
      <c r="R269" s="26"/>
      <c r="S269" s="26"/>
      <c r="T269" s="47"/>
      <c r="U269" s="26"/>
      <c r="V269" s="26"/>
      <c r="W269" s="47"/>
    </row>
    <row r="270" spans="1:23" s="40" customFormat="1">
      <c r="A270" s="71"/>
      <c r="B270" s="70"/>
      <c r="C270" s="107"/>
      <c r="D270" s="107"/>
      <c r="E270" s="49"/>
      <c r="F270" s="26"/>
      <c r="G270" s="26"/>
      <c r="H270" s="26"/>
      <c r="I270" s="26"/>
      <c r="J270" s="26"/>
      <c r="K270" s="510"/>
      <c r="L270" s="26"/>
      <c r="M270" s="26"/>
      <c r="N270" s="47"/>
      <c r="O270" s="26"/>
      <c r="P270" s="26"/>
      <c r="Q270" s="47"/>
      <c r="R270" s="26"/>
      <c r="S270" s="26"/>
      <c r="T270" s="47"/>
      <c r="U270" s="26"/>
      <c r="V270" s="26"/>
      <c r="W270" s="47"/>
    </row>
    <row r="271" spans="1:23" s="40" customFormat="1">
      <c r="A271" s="71"/>
      <c r="B271" s="70"/>
      <c r="C271" s="107"/>
      <c r="D271" s="107"/>
      <c r="E271" s="49"/>
      <c r="F271" s="26"/>
      <c r="G271" s="26"/>
      <c r="H271" s="26"/>
      <c r="I271" s="26"/>
      <c r="J271" s="26"/>
      <c r="K271" s="510"/>
      <c r="L271" s="26"/>
      <c r="M271" s="26"/>
      <c r="N271" s="47"/>
      <c r="O271" s="26"/>
      <c r="P271" s="26"/>
      <c r="Q271" s="47"/>
      <c r="R271" s="26"/>
      <c r="S271" s="26"/>
      <c r="T271" s="47"/>
      <c r="U271" s="26"/>
      <c r="V271" s="26"/>
      <c r="W271" s="47"/>
    </row>
    <row r="272" spans="1:23" s="40" customFormat="1">
      <c r="A272" s="71"/>
      <c r="B272" s="70"/>
      <c r="C272" s="107"/>
      <c r="D272" s="107"/>
      <c r="E272" s="49"/>
      <c r="F272" s="26"/>
      <c r="G272" s="26"/>
      <c r="H272" s="26"/>
      <c r="I272" s="26"/>
      <c r="J272" s="26"/>
      <c r="K272" s="510"/>
      <c r="L272" s="26"/>
      <c r="M272" s="26"/>
      <c r="N272" s="47"/>
      <c r="O272" s="26"/>
      <c r="P272" s="26"/>
      <c r="Q272" s="47"/>
      <c r="R272" s="26"/>
      <c r="S272" s="26"/>
      <c r="T272" s="47"/>
      <c r="U272" s="26"/>
      <c r="V272" s="26"/>
      <c r="W272" s="47"/>
    </row>
    <row r="273" spans="1:23" s="40" customFormat="1" ht="14">
      <c r="A273" s="68"/>
      <c r="B273" s="69"/>
      <c r="C273" s="107"/>
      <c r="D273" s="107"/>
      <c r="E273" s="49"/>
      <c r="F273" s="26"/>
      <c r="G273" s="26"/>
      <c r="H273" s="26"/>
      <c r="I273" s="26"/>
      <c r="J273" s="26"/>
      <c r="K273" s="510"/>
      <c r="L273" s="26"/>
      <c r="M273" s="26"/>
      <c r="N273" s="47"/>
      <c r="O273" s="26"/>
      <c r="P273" s="26"/>
      <c r="Q273" s="47"/>
      <c r="R273" s="26"/>
      <c r="S273" s="26"/>
      <c r="T273" s="47"/>
      <c r="U273" s="26"/>
      <c r="V273" s="26"/>
      <c r="W273" s="47"/>
    </row>
    <row r="274" spans="1:23" s="40" customFormat="1">
      <c r="A274" s="71"/>
      <c r="B274" s="70"/>
      <c r="C274" s="107"/>
      <c r="D274" s="107"/>
      <c r="E274" s="49"/>
      <c r="F274" s="26"/>
      <c r="G274" s="26"/>
      <c r="H274" s="26"/>
      <c r="I274" s="26"/>
      <c r="J274" s="26"/>
      <c r="K274" s="510"/>
      <c r="L274" s="26"/>
      <c r="M274" s="26"/>
      <c r="N274" s="47"/>
      <c r="O274" s="26"/>
      <c r="P274" s="26"/>
      <c r="Q274" s="47"/>
      <c r="R274" s="26"/>
      <c r="S274" s="26"/>
      <c r="T274" s="47"/>
      <c r="U274" s="26"/>
      <c r="V274" s="26"/>
      <c r="W274" s="47"/>
    </row>
    <row r="275" spans="1:23" s="40" customFormat="1">
      <c r="A275" s="71"/>
      <c r="B275" s="70"/>
      <c r="C275" s="107"/>
      <c r="D275" s="107"/>
      <c r="E275" s="49"/>
      <c r="F275" s="26"/>
      <c r="G275" s="26"/>
      <c r="H275" s="26"/>
      <c r="I275" s="26"/>
      <c r="J275" s="26"/>
      <c r="K275" s="510"/>
      <c r="L275" s="26"/>
      <c r="M275" s="26"/>
      <c r="N275" s="47"/>
      <c r="O275" s="26"/>
      <c r="P275" s="26"/>
      <c r="Q275" s="47"/>
      <c r="R275" s="26"/>
      <c r="S275" s="26"/>
      <c r="T275" s="47"/>
      <c r="U275" s="26"/>
      <c r="V275" s="26"/>
      <c r="W275" s="47"/>
    </row>
    <row r="276" spans="1:23" s="40" customFormat="1" ht="14">
      <c r="A276" s="68"/>
      <c r="B276" s="69"/>
      <c r="C276" s="480"/>
      <c r="D276" s="480"/>
      <c r="E276" s="49"/>
      <c r="F276" s="26"/>
      <c r="G276" s="26"/>
      <c r="H276" s="26"/>
      <c r="I276" s="26"/>
      <c r="J276" s="26"/>
      <c r="K276" s="510"/>
      <c r="L276" s="26"/>
      <c r="M276" s="26"/>
      <c r="N276" s="47"/>
      <c r="O276" s="26"/>
      <c r="P276" s="26"/>
      <c r="Q276" s="47"/>
      <c r="R276" s="26"/>
      <c r="S276" s="26"/>
      <c r="T276" s="47"/>
      <c r="U276" s="26"/>
      <c r="V276" s="26"/>
      <c r="W276" s="47"/>
    </row>
    <row r="277" spans="1:23" s="40" customFormat="1" ht="14">
      <c r="A277" s="68"/>
      <c r="B277" s="69"/>
      <c r="C277" s="480"/>
      <c r="D277" s="480"/>
      <c r="E277" s="49"/>
      <c r="F277" s="26"/>
      <c r="G277" s="26"/>
      <c r="H277" s="26"/>
      <c r="I277" s="26"/>
      <c r="J277" s="26"/>
      <c r="K277" s="510"/>
      <c r="L277" s="26"/>
      <c r="M277" s="26"/>
      <c r="N277" s="47"/>
      <c r="O277" s="26"/>
      <c r="P277" s="26"/>
      <c r="Q277" s="47"/>
      <c r="R277" s="26"/>
      <c r="S277" s="26"/>
      <c r="T277" s="47"/>
      <c r="U277" s="26"/>
      <c r="V277" s="26"/>
      <c r="W277" s="47"/>
    </row>
    <row r="278" spans="1:23" s="40" customFormat="1" ht="14">
      <c r="A278" s="68"/>
      <c r="B278" s="69"/>
      <c r="C278" s="480"/>
      <c r="D278" s="480"/>
      <c r="E278" s="49"/>
      <c r="F278" s="26"/>
      <c r="G278" s="26"/>
      <c r="H278" s="26"/>
      <c r="I278" s="26"/>
      <c r="J278" s="26"/>
      <c r="K278" s="510"/>
      <c r="L278" s="26"/>
      <c r="M278" s="26"/>
      <c r="N278" s="47"/>
      <c r="O278" s="26"/>
      <c r="P278" s="26"/>
      <c r="Q278" s="47"/>
      <c r="R278" s="26"/>
      <c r="S278" s="26"/>
      <c r="T278" s="47"/>
      <c r="U278" s="26"/>
      <c r="V278" s="26"/>
      <c r="W278" s="47"/>
    </row>
    <row r="279" spans="1:23" s="40" customFormat="1" ht="14">
      <c r="A279" s="68"/>
      <c r="B279" s="69"/>
      <c r="C279" s="480"/>
      <c r="D279" s="480"/>
      <c r="E279" s="49"/>
      <c r="F279" s="26"/>
      <c r="G279" s="26"/>
      <c r="H279" s="26"/>
      <c r="I279" s="26"/>
      <c r="J279" s="26"/>
      <c r="K279" s="510"/>
      <c r="L279" s="26"/>
      <c r="M279" s="26"/>
      <c r="N279" s="47"/>
      <c r="O279" s="26"/>
      <c r="P279" s="26"/>
      <c r="Q279" s="47"/>
      <c r="R279" s="26"/>
      <c r="S279" s="26"/>
      <c r="T279" s="47"/>
      <c r="U279" s="26"/>
      <c r="V279" s="26"/>
      <c r="W279" s="47"/>
    </row>
    <row r="280" spans="1:23" s="40" customFormat="1" ht="14">
      <c r="A280" s="68"/>
      <c r="B280" s="69"/>
      <c r="C280" s="480"/>
      <c r="D280" s="480"/>
      <c r="E280" s="49"/>
      <c r="F280" s="26"/>
      <c r="G280" s="26"/>
      <c r="H280" s="26"/>
      <c r="I280" s="26"/>
      <c r="J280" s="26"/>
      <c r="K280" s="510"/>
      <c r="L280" s="26"/>
      <c r="M280" s="26"/>
      <c r="N280" s="47"/>
      <c r="O280" s="26"/>
      <c r="P280" s="26"/>
      <c r="Q280" s="47"/>
      <c r="R280" s="26"/>
      <c r="S280" s="26"/>
      <c r="T280" s="47"/>
      <c r="U280" s="26"/>
      <c r="V280" s="26"/>
      <c r="W280" s="47"/>
    </row>
    <row r="281" spans="1:23" s="40" customFormat="1">
      <c r="A281" s="71"/>
      <c r="B281" s="70"/>
      <c r="C281" s="107"/>
      <c r="D281" s="107"/>
      <c r="E281" s="49"/>
      <c r="F281" s="26"/>
      <c r="G281" s="26"/>
      <c r="H281" s="26"/>
      <c r="I281" s="26"/>
      <c r="J281" s="26"/>
      <c r="K281" s="510"/>
      <c r="L281" s="26"/>
      <c r="M281" s="26"/>
      <c r="N281" s="47"/>
      <c r="O281" s="26"/>
      <c r="P281" s="26"/>
      <c r="Q281" s="47"/>
      <c r="R281" s="26"/>
      <c r="S281" s="26"/>
      <c r="T281" s="47"/>
      <c r="U281" s="26"/>
      <c r="V281" s="26"/>
      <c r="W281" s="47"/>
    </row>
    <row r="282" spans="1:23" s="40" customFormat="1">
      <c r="A282" s="71"/>
      <c r="B282" s="70"/>
      <c r="C282" s="107"/>
      <c r="D282" s="107"/>
      <c r="E282" s="49"/>
      <c r="F282" s="26"/>
      <c r="G282" s="26"/>
      <c r="H282" s="26"/>
      <c r="I282" s="26"/>
      <c r="J282" s="26"/>
      <c r="K282" s="510"/>
      <c r="L282" s="26"/>
      <c r="M282" s="26"/>
      <c r="N282" s="47"/>
      <c r="O282" s="26"/>
      <c r="P282" s="26"/>
      <c r="Q282" s="47"/>
      <c r="R282" s="26"/>
      <c r="S282" s="26"/>
      <c r="T282" s="47"/>
      <c r="U282" s="26"/>
      <c r="V282" s="26"/>
      <c r="W282" s="47"/>
    </row>
    <row r="283" spans="1:23" s="40" customFormat="1" ht="14">
      <c r="A283" s="68"/>
      <c r="B283" s="69"/>
      <c r="C283" s="107"/>
      <c r="D283" s="107"/>
      <c r="E283" s="49"/>
      <c r="F283" s="26"/>
      <c r="G283" s="26"/>
      <c r="H283" s="26"/>
      <c r="I283" s="26"/>
      <c r="J283" s="26"/>
      <c r="K283" s="510"/>
      <c r="L283" s="26"/>
      <c r="M283" s="26"/>
      <c r="N283" s="47"/>
      <c r="O283" s="26"/>
      <c r="P283" s="26"/>
      <c r="Q283" s="47"/>
      <c r="R283" s="26"/>
      <c r="S283" s="26"/>
      <c r="T283" s="47"/>
      <c r="U283" s="26"/>
      <c r="V283" s="26"/>
      <c r="W283" s="47"/>
    </row>
    <row r="284" spans="1:23" s="40" customFormat="1" ht="14">
      <c r="A284" s="68"/>
      <c r="B284" s="69"/>
      <c r="C284" s="107"/>
      <c r="D284" s="107"/>
      <c r="E284" s="49"/>
      <c r="F284" s="26"/>
      <c r="G284" s="26"/>
      <c r="H284" s="26"/>
      <c r="I284" s="26"/>
      <c r="J284" s="26"/>
      <c r="K284" s="510"/>
      <c r="L284" s="26"/>
      <c r="M284" s="26"/>
      <c r="N284" s="47"/>
      <c r="O284" s="26"/>
      <c r="P284" s="26"/>
      <c r="Q284" s="47"/>
      <c r="R284" s="26"/>
      <c r="S284" s="26"/>
      <c r="T284" s="47"/>
      <c r="U284" s="26"/>
      <c r="V284" s="26"/>
      <c r="W284" s="47"/>
    </row>
    <row r="285" spans="1:23" s="40" customFormat="1">
      <c r="A285" s="71"/>
      <c r="B285" s="70"/>
      <c r="C285" s="107"/>
      <c r="D285" s="107"/>
      <c r="E285" s="49"/>
      <c r="F285" s="26"/>
      <c r="G285" s="26"/>
      <c r="H285" s="26"/>
      <c r="I285" s="26"/>
      <c r="J285" s="26"/>
      <c r="K285" s="510"/>
      <c r="L285" s="26"/>
      <c r="M285" s="26"/>
      <c r="N285" s="47"/>
      <c r="O285" s="26"/>
      <c r="P285" s="26"/>
      <c r="Q285" s="47"/>
      <c r="R285" s="26"/>
      <c r="S285" s="26"/>
      <c r="T285" s="47"/>
      <c r="U285" s="26"/>
      <c r="V285" s="26"/>
      <c r="W285" s="47"/>
    </row>
    <row r="286" spans="1:23" s="40" customFormat="1" ht="14">
      <c r="A286" s="68"/>
      <c r="B286" s="69"/>
      <c r="C286" s="480"/>
      <c r="D286" s="480"/>
      <c r="E286" s="49"/>
      <c r="F286" s="26"/>
      <c r="G286" s="26"/>
      <c r="H286" s="26"/>
      <c r="I286" s="26"/>
      <c r="J286" s="26"/>
      <c r="K286" s="510"/>
      <c r="L286" s="26"/>
      <c r="M286" s="26"/>
      <c r="N286" s="47"/>
      <c r="O286" s="26"/>
      <c r="P286" s="26"/>
      <c r="Q286" s="47"/>
      <c r="R286" s="26"/>
      <c r="S286" s="26"/>
      <c r="T286" s="47"/>
      <c r="U286" s="26"/>
      <c r="V286" s="26"/>
      <c r="W286" s="47"/>
    </row>
    <row r="287" spans="1:23" s="40" customFormat="1" ht="14">
      <c r="A287" s="68"/>
      <c r="B287" s="69"/>
      <c r="C287" s="480"/>
      <c r="D287" s="480"/>
      <c r="E287" s="49"/>
      <c r="F287" s="26"/>
      <c r="G287" s="26"/>
      <c r="H287" s="26"/>
      <c r="I287" s="26"/>
      <c r="J287" s="26"/>
      <c r="K287" s="510"/>
      <c r="L287" s="26"/>
      <c r="M287" s="26"/>
      <c r="N287" s="47"/>
      <c r="O287" s="26"/>
      <c r="P287" s="26"/>
      <c r="Q287" s="47"/>
      <c r="R287" s="26"/>
      <c r="S287" s="26"/>
      <c r="T287" s="47"/>
      <c r="U287" s="26"/>
      <c r="V287" s="26"/>
      <c r="W287" s="47"/>
    </row>
    <row r="288" spans="1:23" s="40" customFormat="1" ht="14">
      <c r="A288" s="68"/>
      <c r="B288" s="69"/>
      <c r="C288" s="480"/>
      <c r="D288" s="480"/>
      <c r="E288" s="49"/>
      <c r="F288" s="26"/>
      <c r="G288" s="26"/>
      <c r="H288" s="26"/>
      <c r="I288" s="26"/>
      <c r="J288" s="26"/>
      <c r="K288" s="510"/>
      <c r="L288" s="26"/>
      <c r="M288" s="26"/>
      <c r="N288" s="47"/>
      <c r="O288" s="26"/>
      <c r="P288" s="26"/>
      <c r="Q288" s="47"/>
      <c r="R288" s="26"/>
      <c r="S288" s="26"/>
      <c r="T288" s="47"/>
      <c r="U288" s="26"/>
      <c r="V288" s="26"/>
      <c r="W288" s="47"/>
    </row>
    <row r="289" spans="1:23" s="40" customFormat="1" ht="14">
      <c r="A289" s="68"/>
      <c r="B289" s="69"/>
      <c r="C289" s="480"/>
      <c r="D289" s="480"/>
      <c r="E289" s="49"/>
      <c r="F289" s="26"/>
      <c r="G289" s="26"/>
      <c r="H289" s="26"/>
      <c r="I289" s="26"/>
      <c r="J289" s="26"/>
      <c r="K289" s="510"/>
      <c r="L289" s="26"/>
      <c r="M289" s="26"/>
      <c r="N289" s="47"/>
      <c r="O289" s="26"/>
      <c r="P289" s="26"/>
      <c r="Q289" s="47"/>
      <c r="R289" s="26"/>
      <c r="S289" s="26"/>
      <c r="T289" s="47"/>
      <c r="U289" s="26"/>
      <c r="V289" s="26"/>
      <c r="W289" s="47"/>
    </row>
    <row r="290" spans="1:23" s="40" customFormat="1" ht="14">
      <c r="A290" s="68"/>
      <c r="B290" s="69"/>
      <c r="C290" s="480"/>
      <c r="D290" s="480"/>
      <c r="E290" s="49"/>
      <c r="F290" s="26"/>
      <c r="G290" s="26"/>
      <c r="H290" s="26"/>
      <c r="I290" s="26"/>
      <c r="J290" s="26"/>
      <c r="K290" s="510"/>
      <c r="L290" s="26"/>
      <c r="M290" s="26"/>
      <c r="N290" s="47"/>
      <c r="O290" s="26"/>
      <c r="P290" s="26"/>
      <c r="Q290" s="47"/>
      <c r="R290" s="26"/>
      <c r="S290" s="26"/>
      <c r="T290" s="47"/>
      <c r="U290" s="26"/>
      <c r="V290" s="26"/>
      <c r="W290" s="47"/>
    </row>
    <row r="291" spans="1:23" s="40" customFormat="1" ht="14">
      <c r="A291" s="68"/>
      <c r="B291" s="69"/>
      <c r="C291" s="480"/>
      <c r="D291" s="480"/>
      <c r="E291" s="49"/>
      <c r="F291" s="26"/>
      <c r="G291" s="26"/>
      <c r="H291" s="26"/>
      <c r="I291" s="26"/>
      <c r="J291" s="26"/>
      <c r="K291" s="510"/>
      <c r="L291" s="26"/>
      <c r="M291" s="26"/>
      <c r="N291" s="47"/>
      <c r="O291" s="26"/>
      <c r="P291" s="26"/>
      <c r="Q291" s="47"/>
      <c r="R291" s="26"/>
      <c r="S291" s="26"/>
      <c r="T291" s="47"/>
      <c r="U291" s="26"/>
      <c r="V291" s="26"/>
      <c r="W291" s="47"/>
    </row>
    <row r="292" spans="1:23" s="40" customFormat="1" ht="14">
      <c r="A292" s="68"/>
      <c r="B292" s="69"/>
      <c r="C292" s="480"/>
      <c r="D292" s="480"/>
      <c r="E292" s="49"/>
      <c r="F292" s="26"/>
      <c r="G292" s="26"/>
      <c r="H292" s="26"/>
      <c r="I292" s="26"/>
      <c r="J292" s="26"/>
      <c r="K292" s="510"/>
      <c r="L292" s="26"/>
      <c r="M292" s="26"/>
      <c r="N292" s="47"/>
      <c r="O292" s="26"/>
      <c r="P292" s="26"/>
      <c r="Q292" s="47"/>
      <c r="R292" s="26"/>
      <c r="S292" s="26"/>
      <c r="T292" s="47"/>
      <c r="U292" s="26"/>
      <c r="V292" s="26"/>
      <c r="W292" s="47"/>
    </row>
    <row r="293" spans="1:23" s="40" customFormat="1">
      <c r="A293" s="71"/>
      <c r="B293" s="70"/>
      <c r="C293" s="107"/>
      <c r="D293" s="107"/>
      <c r="E293" s="49"/>
      <c r="F293" s="26"/>
      <c r="G293" s="26"/>
      <c r="H293" s="26"/>
      <c r="I293" s="26"/>
      <c r="J293" s="26"/>
      <c r="K293" s="510"/>
      <c r="L293" s="26"/>
      <c r="M293" s="26"/>
      <c r="N293" s="47"/>
      <c r="O293" s="26"/>
      <c r="P293" s="26"/>
      <c r="Q293" s="47"/>
      <c r="R293" s="26"/>
      <c r="S293" s="26"/>
      <c r="T293" s="47"/>
      <c r="U293" s="26"/>
      <c r="V293" s="26"/>
      <c r="W293" s="47"/>
    </row>
    <row r="294" spans="1:23" s="40" customFormat="1" ht="14">
      <c r="A294" s="68"/>
      <c r="B294" s="69"/>
      <c r="C294" s="107"/>
      <c r="D294" s="107"/>
      <c r="E294" s="49"/>
      <c r="F294" s="26"/>
      <c r="G294" s="26"/>
      <c r="H294" s="26"/>
      <c r="I294" s="26"/>
      <c r="J294" s="26"/>
      <c r="K294" s="510"/>
      <c r="L294" s="26"/>
      <c r="M294" s="26"/>
      <c r="N294" s="47"/>
      <c r="O294" s="26"/>
      <c r="P294" s="26"/>
      <c r="Q294" s="47"/>
      <c r="R294" s="26"/>
      <c r="S294" s="26"/>
      <c r="T294" s="47"/>
      <c r="U294" s="26"/>
      <c r="V294" s="26"/>
      <c r="W294" s="47"/>
    </row>
    <row r="295" spans="1:23" s="40" customFormat="1">
      <c r="A295" s="71"/>
      <c r="B295" s="70"/>
      <c r="C295" s="107"/>
      <c r="D295" s="107"/>
      <c r="E295" s="49"/>
      <c r="F295" s="26"/>
      <c r="G295" s="26"/>
      <c r="H295" s="26"/>
      <c r="I295" s="26"/>
      <c r="J295" s="26"/>
      <c r="K295" s="510"/>
      <c r="L295" s="26"/>
      <c r="M295" s="26"/>
      <c r="N295" s="47"/>
      <c r="O295" s="26"/>
      <c r="P295" s="26"/>
      <c r="Q295" s="47"/>
      <c r="R295" s="26"/>
      <c r="S295" s="26"/>
      <c r="T295" s="47"/>
      <c r="U295" s="26"/>
      <c r="V295" s="26"/>
      <c r="W295" s="47"/>
    </row>
    <row r="296" spans="1:23" s="40" customFormat="1">
      <c r="A296" s="71"/>
      <c r="B296" s="70"/>
      <c r="C296" s="107"/>
      <c r="D296" s="107"/>
      <c r="E296" s="49"/>
      <c r="F296" s="26"/>
      <c r="G296" s="26"/>
      <c r="H296" s="26"/>
      <c r="I296" s="26"/>
      <c r="J296" s="26"/>
      <c r="K296" s="510"/>
      <c r="L296" s="26"/>
      <c r="M296" s="26"/>
      <c r="N296" s="47"/>
      <c r="O296" s="26"/>
      <c r="P296" s="26"/>
      <c r="Q296" s="47"/>
      <c r="R296" s="26"/>
      <c r="S296" s="26"/>
      <c r="T296" s="47"/>
      <c r="U296" s="26"/>
      <c r="V296" s="26"/>
      <c r="W296" s="47"/>
    </row>
    <row r="297" spans="1:23" s="40" customFormat="1">
      <c r="A297" s="71"/>
      <c r="B297" s="70"/>
      <c r="C297" s="107"/>
      <c r="D297" s="107"/>
      <c r="E297" s="49"/>
      <c r="F297" s="26"/>
      <c r="G297" s="26"/>
      <c r="H297" s="26"/>
      <c r="I297" s="26"/>
      <c r="J297" s="26"/>
      <c r="K297" s="510"/>
      <c r="L297" s="26"/>
      <c r="M297" s="26"/>
      <c r="N297" s="47"/>
      <c r="O297" s="26"/>
      <c r="P297" s="26"/>
      <c r="Q297" s="47"/>
      <c r="R297" s="26"/>
      <c r="S297" s="26"/>
      <c r="T297" s="47"/>
      <c r="U297" s="26"/>
      <c r="V297" s="26"/>
      <c r="W297" s="47"/>
    </row>
    <row r="298" spans="1:23" s="40" customFormat="1">
      <c r="A298" s="71"/>
      <c r="B298" s="70"/>
      <c r="C298" s="107"/>
      <c r="D298" s="107"/>
      <c r="E298" s="49"/>
      <c r="F298" s="26"/>
      <c r="G298" s="26"/>
      <c r="H298" s="26"/>
      <c r="I298" s="26"/>
      <c r="J298" s="26"/>
      <c r="K298" s="510"/>
      <c r="L298" s="26"/>
      <c r="M298" s="26"/>
      <c r="N298" s="47"/>
      <c r="O298" s="26"/>
      <c r="P298" s="26"/>
      <c r="Q298" s="47"/>
      <c r="R298" s="26"/>
      <c r="S298" s="26"/>
      <c r="T298" s="47"/>
      <c r="U298" s="26"/>
      <c r="V298" s="26"/>
      <c r="W298" s="47"/>
    </row>
    <row r="299" spans="1:23" s="40" customFormat="1">
      <c r="A299" s="71"/>
      <c r="B299" s="70"/>
      <c r="C299" s="107"/>
      <c r="D299" s="107"/>
      <c r="E299" s="49"/>
      <c r="F299" s="26"/>
      <c r="G299" s="26"/>
      <c r="H299" s="26"/>
      <c r="I299" s="26"/>
      <c r="J299" s="26"/>
      <c r="K299" s="510"/>
      <c r="L299" s="26"/>
      <c r="M299" s="26"/>
      <c r="N299" s="47"/>
      <c r="O299" s="26"/>
      <c r="P299" s="26"/>
      <c r="Q299" s="47"/>
      <c r="R299" s="26"/>
      <c r="S299" s="26"/>
      <c r="T299" s="47"/>
      <c r="U299" s="26"/>
      <c r="V299" s="26"/>
      <c r="W299" s="47"/>
    </row>
    <row r="300" spans="1:23" s="40" customFormat="1" ht="14">
      <c r="A300" s="68"/>
      <c r="B300" s="69"/>
      <c r="C300" s="107"/>
      <c r="D300" s="107"/>
      <c r="E300" s="49"/>
      <c r="F300" s="26"/>
      <c r="G300" s="26"/>
      <c r="H300" s="26"/>
      <c r="I300" s="26"/>
      <c r="J300" s="26"/>
      <c r="K300" s="510"/>
      <c r="L300" s="26"/>
      <c r="M300" s="26"/>
      <c r="N300" s="47"/>
      <c r="O300" s="26"/>
      <c r="P300" s="26"/>
      <c r="Q300" s="47"/>
      <c r="R300" s="26"/>
      <c r="S300" s="26"/>
      <c r="T300" s="47"/>
      <c r="U300" s="26"/>
      <c r="V300" s="26"/>
      <c r="W300" s="47"/>
    </row>
    <row r="301" spans="1:23" s="40" customFormat="1" ht="14">
      <c r="A301" s="68"/>
      <c r="B301" s="69"/>
      <c r="C301" s="107"/>
      <c r="D301" s="107"/>
      <c r="E301" s="49"/>
      <c r="F301" s="26"/>
      <c r="G301" s="26"/>
      <c r="H301" s="26"/>
      <c r="I301" s="26"/>
      <c r="J301" s="26"/>
      <c r="K301" s="510"/>
      <c r="L301" s="26"/>
      <c r="M301" s="26"/>
      <c r="N301" s="47"/>
      <c r="O301" s="26"/>
      <c r="P301" s="26"/>
      <c r="Q301" s="47"/>
      <c r="R301" s="26"/>
      <c r="S301" s="26"/>
      <c r="T301" s="47"/>
      <c r="U301" s="26"/>
      <c r="V301" s="26"/>
      <c r="W301" s="47"/>
    </row>
    <row r="302" spans="1:23" s="40" customFormat="1" ht="14">
      <c r="A302" s="68"/>
      <c r="B302" s="69"/>
      <c r="C302" s="107"/>
      <c r="D302" s="107"/>
      <c r="E302" s="49"/>
      <c r="F302" s="26"/>
      <c r="G302" s="26"/>
      <c r="H302" s="26"/>
      <c r="I302" s="26"/>
      <c r="J302" s="26"/>
      <c r="K302" s="510"/>
      <c r="L302" s="26"/>
      <c r="M302" s="26"/>
      <c r="N302" s="47"/>
      <c r="O302" s="26"/>
      <c r="P302" s="26"/>
      <c r="Q302" s="47"/>
      <c r="R302" s="26"/>
      <c r="S302" s="26"/>
      <c r="T302" s="47"/>
      <c r="U302" s="26"/>
      <c r="V302" s="26"/>
      <c r="W302" s="47"/>
    </row>
    <row r="303" spans="1:23" s="40" customFormat="1" ht="14">
      <c r="A303" s="68"/>
      <c r="B303" s="69"/>
      <c r="C303" s="107"/>
      <c r="D303" s="107"/>
      <c r="E303" s="49"/>
      <c r="F303" s="26"/>
      <c r="G303" s="26"/>
      <c r="H303" s="26"/>
      <c r="I303" s="26"/>
      <c r="J303" s="26"/>
      <c r="K303" s="510"/>
      <c r="L303" s="26"/>
      <c r="M303" s="26"/>
      <c r="N303" s="47"/>
      <c r="O303" s="26"/>
      <c r="P303" s="26"/>
      <c r="Q303" s="47"/>
      <c r="R303" s="26"/>
      <c r="S303" s="26"/>
      <c r="T303" s="47"/>
      <c r="U303" s="26"/>
      <c r="V303" s="26"/>
      <c r="W303" s="47"/>
    </row>
    <row r="304" spans="1:23" s="40" customFormat="1" ht="14">
      <c r="A304" s="68"/>
      <c r="B304" s="69"/>
      <c r="C304" s="107"/>
      <c r="D304" s="107"/>
      <c r="E304" s="49"/>
      <c r="F304" s="26"/>
      <c r="G304" s="26"/>
      <c r="H304" s="26"/>
      <c r="I304" s="26"/>
      <c r="J304" s="26"/>
      <c r="K304" s="510"/>
      <c r="L304" s="26"/>
      <c r="M304" s="26"/>
      <c r="N304" s="47"/>
      <c r="O304" s="26"/>
      <c r="P304" s="26"/>
      <c r="Q304" s="47"/>
      <c r="R304" s="26"/>
      <c r="S304" s="26"/>
      <c r="T304" s="47"/>
      <c r="U304" s="26"/>
      <c r="V304" s="26"/>
      <c r="W304" s="47"/>
    </row>
    <row r="305" spans="1:23" s="40" customFormat="1" ht="14">
      <c r="A305" s="68"/>
      <c r="B305" s="69"/>
      <c r="C305" s="107"/>
      <c r="D305" s="107"/>
      <c r="E305" s="49"/>
      <c r="F305" s="26"/>
      <c r="G305" s="26"/>
      <c r="H305" s="26"/>
      <c r="I305" s="26"/>
      <c r="J305" s="26"/>
      <c r="K305" s="510"/>
      <c r="L305" s="26"/>
      <c r="M305" s="26"/>
      <c r="N305" s="47"/>
      <c r="O305" s="26"/>
      <c r="P305" s="26"/>
      <c r="Q305" s="47"/>
      <c r="R305" s="26"/>
      <c r="S305" s="26"/>
      <c r="T305" s="47"/>
      <c r="U305" s="26"/>
      <c r="V305" s="26"/>
      <c r="W305" s="47"/>
    </row>
    <row r="306" spans="1:23" s="40" customFormat="1" ht="14">
      <c r="A306" s="68"/>
      <c r="B306" s="69"/>
      <c r="C306" s="107"/>
      <c r="D306" s="107"/>
      <c r="E306" s="49"/>
      <c r="F306" s="26"/>
      <c r="G306" s="26"/>
      <c r="H306" s="26"/>
      <c r="I306" s="26"/>
      <c r="J306" s="26"/>
      <c r="K306" s="510"/>
      <c r="L306" s="26"/>
      <c r="M306" s="26"/>
      <c r="N306" s="47"/>
      <c r="O306" s="26"/>
      <c r="P306" s="26"/>
      <c r="Q306" s="47"/>
      <c r="R306" s="26"/>
      <c r="S306" s="26"/>
      <c r="T306" s="47"/>
      <c r="U306" s="26"/>
      <c r="V306" s="26"/>
      <c r="W306" s="47"/>
    </row>
    <row r="307" spans="1:23" s="40" customFormat="1" ht="14">
      <c r="A307" s="68"/>
      <c r="B307" s="69"/>
      <c r="C307" s="107"/>
      <c r="D307" s="107"/>
      <c r="E307" s="49"/>
      <c r="F307" s="26"/>
      <c r="G307" s="26"/>
      <c r="H307" s="26"/>
      <c r="I307" s="26"/>
      <c r="J307" s="26"/>
      <c r="K307" s="510"/>
      <c r="L307" s="26"/>
      <c r="M307" s="26"/>
      <c r="N307" s="47"/>
      <c r="O307" s="26"/>
      <c r="P307" s="26"/>
      <c r="Q307" s="47"/>
      <c r="R307" s="26"/>
      <c r="S307" s="26"/>
      <c r="T307" s="47"/>
      <c r="U307" s="26"/>
      <c r="V307" s="26"/>
      <c r="W307" s="47"/>
    </row>
    <row r="308" spans="1:23" s="40" customFormat="1">
      <c r="A308" s="71"/>
      <c r="B308" s="70"/>
      <c r="C308" s="107"/>
      <c r="D308" s="107"/>
      <c r="E308" s="49"/>
      <c r="F308" s="26"/>
      <c r="G308" s="26"/>
      <c r="H308" s="26"/>
      <c r="I308" s="26"/>
      <c r="J308" s="26"/>
      <c r="K308" s="510"/>
      <c r="L308" s="26"/>
      <c r="M308" s="26"/>
      <c r="N308" s="47"/>
      <c r="O308" s="26"/>
      <c r="P308" s="26"/>
      <c r="Q308" s="47"/>
      <c r="R308" s="26"/>
      <c r="S308" s="26"/>
      <c r="T308" s="47"/>
      <c r="U308" s="26"/>
      <c r="V308" s="26"/>
      <c r="W308" s="47"/>
    </row>
    <row r="309" spans="1:23" s="40" customFormat="1">
      <c r="A309" s="71"/>
      <c r="B309" s="70"/>
      <c r="C309" s="107"/>
      <c r="D309" s="107"/>
      <c r="E309" s="49"/>
      <c r="F309" s="26"/>
      <c r="G309" s="26"/>
      <c r="H309" s="26"/>
      <c r="I309" s="26"/>
      <c r="J309" s="26"/>
      <c r="K309" s="510"/>
      <c r="L309" s="26"/>
      <c r="M309" s="26"/>
      <c r="N309" s="47"/>
      <c r="O309" s="26"/>
      <c r="P309" s="26"/>
      <c r="Q309" s="47"/>
      <c r="R309" s="26"/>
      <c r="S309" s="26"/>
      <c r="T309" s="47"/>
      <c r="U309" s="26"/>
      <c r="V309" s="26"/>
      <c r="W309" s="47"/>
    </row>
    <row r="310" spans="1:23" s="40" customFormat="1" ht="14">
      <c r="A310" s="68"/>
      <c r="B310" s="69"/>
      <c r="C310" s="107"/>
      <c r="D310" s="107"/>
      <c r="E310" s="49"/>
      <c r="F310" s="26"/>
      <c r="G310" s="26"/>
      <c r="H310" s="26"/>
      <c r="I310" s="26"/>
      <c r="J310" s="26"/>
      <c r="K310" s="510"/>
      <c r="L310" s="26"/>
      <c r="M310" s="26"/>
      <c r="N310" s="47"/>
      <c r="O310" s="26"/>
      <c r="P310" s="26"/>
      <c r="Q310" s="47"/>
      <c r="R310" s="26"/>
      <c r="S310" s="26"/>
      <c r="T310" s="47"/>
      <c r="U310" s="26"/>
      <c r="V310" s="26"/>
      <c r="W310" s="47"/>
    </row>
    <row r="311" spans="1:23" s="40" customFormat="1">
      <c r="A311" s="71"/>
      <c r="B311" s="70"/>
      <c r="C311" s="107"/>
      <c r="D311" s="107"/>
      <c r="E311" s="49"/>
      <c r="F311" s="26"/>
      <c r="G311" s="26"/>
      <c r="H311" s="26"/>
      <c r="I311" s="26"/>
      <c r="J311" s="26"/>
      <c r="K311" s="510"/>
      <c r="L311" s="26"/>
      <c r="M311" s="26"/>
      <c r="N311" s="47"/>
      <c r="O311" s="26"/>
      <c r="P311" s="26"/>
      <c r="Q311" s="47"/>
      <c r="R311" s="26"/>
      <c r="S311" s="26"/>
      <c r="T311" s="47"/>
      <c r="U311" s="26"/>
      <c r="V311" s="26"/>
      <c r="W311" s="47"/>
    </row>
    <row r="312" spans="1:23" s="40" customFormat="1">
      <c r="A312" s="71"/>
      <c r="B312" s="70"/>
      <c r="C312" s="107"/>
      <c r="D312" s="107"/>
      <c r="E312" s="49"/>
      <c r="F312" s="26"/>
      <c r="G312" s="26"/>
      <c r="H312" s="26"/>
      <c r="I312" s="26"/>
      <c r="J312" s="26"/>
      <c r="K312" s="510"/>
      <c r="L312" s="26"/>
      <c r="M312" s="26"/>
      <c r="N312" s="47"/>
      <c r="O312" s="26"/>
      <c r="P312" s="26"/>
      <c r="Q312" s="47"/>
      <c r="R312" s="26"/>
      <c r="S312" s="26"/>
      <c r="T312" s="47"/>
      <c r="U312" s="26"/>
      <c r="V312" s="26"/>
      <c r="W312" s="47"/>
    </row>
    <row r="313" spans="1:23" s="40" customFormat="1">
      <c r="A313" s="71"/>
      <c r="B313" s="70"/>
      <c r="C313" s="107"/>
      <c r="D313" s="107"/>
      <c r="E313" s="49"/>
      <c r="F313" s="26"/>
      <c r="G313" s="26"/>
      <c r="H313" s="26"/>
      <c r="I313" s="26"/>
      <c r="J313" s="26"/>
      <c r="K313" s="510"/>
      <c r="L313" s="26"/>
      <c r="M313" s="26"/>
      <c r="N313" s="47"/>
      <c r="O313" s="26"/>
      <c r="P313" s="26"/>
      <c r="Q313" s="47"/>
      <c r="R313" s="26"/>
      <c r="S313" s="26"/>
      <c r="T313" s="47"/>
      <c r="U313" s="26"/>
      <c r="V313" s="26"/>
      <c r="W313" s="47"/>
    </row>
    <row r="314" spans="1:23" s="40" customFormat="1">
      <c r="A314" s="71"/>
      <c r="B314" s="70"/>
      <c r="C314" s="107"/>
      <c r="D314" s="107"/>
      <c r="E314" s="49"/>
      <c r="F314" s="26"/>
      <c r="G314" s="26"/>
      <c r="H314" s="26"/>
      <c r="I314" s="26"/>
      <c r="J314" s="26"/>
      <c r="K314" s="510"/>
      <c r="L314" s="26"/>
      <c r="M314" s="26"/>
      <c r="N314" s="47"/>
      <c r="O314" s="26"/>
      <c r="P314" s="26"/>
      <c r="Q314" s="47"/>
      <c r="R314" s="26"/>
      <c r="S314" s="26"/>
      <c r="T314" s="47"/>
      <c r="U314" s="26"/>
      <c r="V314" s="26"/>
      <c r="W314" s="47"/>
    </row>
    <row r="315" spans="1:23" s="40" customFormat="1" ht="14">
      <c r="A315" s="68"/>
      <c r="B315" s="69"/>
      <c r="C315" s="107"/>
      <c r="D315" s="107"/>
      <c r="E315" s="49"/>
      <c r="F315" s="26"/>
      <c r="G315" s="26"/>
      <c r="H315" s="26"/>
      <c r="I315" s="26"/>
      <c r="J315" s="26"/>
      <c r="K315" s="510"/>
      <c r="L315" s="26"/>
      <c r="M315" s="26"/>
      <c r="N315" s="47"/>
      <c r="O315" s="26"/>
      <c r="P315" s="26"/>
      <c r="Q315" s="47"/>
      <c r="R315" s="26"/>
      <c r="S315" s="26"/>
      <c r="T315" s="47"/>
      <c r="U315" s="26"/>
      <c r="V315" s="26"/>
      <c r="W315" s="47"/>
    </row>
    <row r="316" spans="1:23" s="40" customFormat="1">
      <c r="A316" s="71"/>
      <c r="B316" s="70"/>
      <c r="C316" s="107"/>
      <c r="D316" s="107"/>
      <c r="E316" s="49"/>
      <c r="F316" s="26"/>
      <c r="G316" s="26"/>
      <c r="H316" s="26"/>
      <c r="I316" s="26"/>
      <c r="J316" s="26"/>
      <c r="K316" s="510"/>
      <c r="L316" s="26"/>
      <c r="M316" s="26"/>
      <c r="N316" s="47"/>
      <c r="O316" s="26"/>
      <c r="P316" s="26"/>
      <c r="Q316" s="47"/>
      <c r="R316" s="26"/>
      <c r="S316" s="26"/>
      <c r="T316" s="47"/>
      <c r="U316" s="26"/>
      <c r="V316" s="26"/>
      <c r="W316" s="47"/>
    </row>
    <row r="317" spans="1:23" s="40" customFormat="1">
      <c r="A317" s="71"/>
      <c r="B317" s="70"/>
      <c r="C317" s="107"/>
      <c r="D317" s="107"/>
      <c r="E317" s="49"/>
      <c r="F317" s="26"/>
      <c r="G317" s="26"/>
      <c r="H317" s="26"/>
      <c r="I317" s="26"/>
      <c r="J317" s="26"/>
      <c r="K317" s="510"/>
      <c r="L317" s="26"/>
      <c r="M317" s="26"/>
      <c r="N317" s="47"/>
      <c r="O317" s="26"/>
      <c r="P317" s="26"/>
      <c r="Q317" s="47"/>
      <c r="R317" s="26"/>
      <c r="S317" s="26"/>
      <c r="T317" s="47"/>
      <c r="U317" s="26"/>
      <c r="V317" s="26"/>
      <c r="W317" s="47"/>
    </row>
    <row r="318" spans="1:23" s="40" customFormat="1">
      <c r="A318" s="71"/>
      <c r="B318" s="70"/>
      <c r="C318" s="107"/>
      <c r="D318" s="107"/>
      <c r="E318" s="49"/>
      <c r="F318" s="26"/>
      <c r="G318" s="26"/>
      <c r="H318" s="26"/>
      <c r="I318" s="26"/>
      <c r="J318" s="26"/>
      <c r="K318" s="510"/>
      <c r="L318" s="26"/>
      <c r="M318" s="26"/>
      <c r="N318" s="47"/>
      <c r="O318" s="26"/>
      <c r="P318" s="26"/>
      <c r="Q318" s="47"/>
      <c r="R318" s="26"/>
      <c r="S318" s="26"/>
      <c r="T318" s="47"/>
      <c r="U318" s="26"/>
      <c r="V318" s="26"/>
      <c r="W318" s="47"/>
    </row>
    <row r="319" spans="1:23" s="40" customFormat="1">
      <c r="A319" s="71"/>
      <c r="B319" s="70"/>
      <c r="C319" s="107"/>
      <c r="D319" s="107"/>
      <c r="E319" s="49"/>
      <c r="F319" s="26"/>
      <c r="G319" s="26"/>
      <c r="H319" s="26"/>
      <c r="I319" s="26"/>
      <c r="J319" s="26"/>
      <c r="K319" s="510"/>
      <c r="L319" s="26"/>
      <c r="M319" s="26"/>
      <c r="N319" s="47"/>
      <c r="O319" s="26"/>
      <c r="P319" s="26"/>
      <c r="Q319" s="47"/>
      <c r="R319" s="26"/>
      <c r="S319" s="26"/>
      <c r="T319" s="47"/>
      <c r="U319" s="26"/>
      <c r="V319" s="26"/>
      <c r="W319" s="47"/>
    </row>
    <row r="320" spans="1:23" s="40" customFormat="1">
      <c r="A320" s="71"/>
      <c r="B320" s="70"/>
      <c r="C320" s="107"/>
      <c r="D320" s="107"/>
      <c r="E320" s="49"/>
      <c r="F320" s="26"/>
      <c r="G320" s="26"/>
      <c r="H320" s="26"/>
      <c r="I320" s="26"/>
      <c r="J320" s="26"/>
      <c r="K320" s="510"/>
      <c r="L320" s="26"/>
      <c r="M320" s="26"/>
      <c r="N320" s="47"/>
      <c r="O320" s="26"/>
      <c r="P320" s="26"/>
      <c r="Q320" s="47"/>
      <c r="R320" s="26"/>
      <c r="S320" s="26"/>
      <c r="T320" s="47"/>
      <c r="U320" s="26"/>
      <c r="V320" s="26"/>
      <c r="W320" s="47"/>
    </row>
    <row r="321" spans="1:23" s="40" customFormat="1">
      <c r="A321" s="74"/>
      <c r="B321" s="46"/>
      <c r="C321" s="26"/>
      <c r="D321" s="26"/>
      <c r="E321" s="49"/>
      <c r="F321" s="26"/>
      <c r="G321" s="26"/>
      <c r="H321" s="26"/>
      <c r="I321" s="26"/>
      <c r="J321" s="26"/>
      <c r="K321" s="510"/>
      <c r="L321" s="26"/>
      <c r="M321" s="26"/>
      <c r="N321" s="47"/>
      <c r="O321" s="26"/>
      <c r="P321" s="26"/>
      <c r="Q321" s="47"/>
      <c r="R321" s="26"/>
      <c r="S321" s="26"/>
      <c r="T321" s="47"/>
      <c r="U321" s="26"/>
      <c r="V321" s="26"/>
      <c r="W321" s="47"/>
    </row>
    <row r="322" spans="1:23" s="40" customFormat="1">
      <c r="A322" s="74"/>
      <c r="B322" s="46"/>
      <c r="C322" s="26"/>
      <c r="D322" s="26"/>
      <c r="E322" s="49"/>
      <c r="F322" s="26"/>
      <c r="G322" s="26"/>
      <c r="H322" s="26"/>
      <c r="I322" s="26"/>
      <c r="J322" s="26"/>
      <c r="K322" s="510"/>
      <c r="L322" s="26"/>
      <c r="M322" s="26"/>
      <c r="N322" s="47"/>
      <c r="O322" s="26"/>
      <c r="P322" s="26"/>
      <c r="Q322" s="47"/>
      <c r="R322" s="26"/>
      <c r="S322" s="26"/>
      <c r="T322" s="47"/>
      <c r="U322" s="26"/>
      <c r="V322" s="26"/>
      <c r="W322" s="47"/>
    </row>
    <row r="323" spans="1:23" s="40" customFormat="1">
      <c r="A323" s="74"/>
      <c r="B323" s="46"/>
      <c r="C323" s="26"/>
      <c r="D323" s="26"/>
      <c r="E323" s="49"/>
      <c r="F323" s="26"/>
      <c r="G323" s="26"/>
      <c r="H323" s="26"/>
      <c r="I323" s="26"/>
      <c r="J323" s="26"/>
      <c r="K323" s="510"/>
      <c r="L323" s="26"/>
      <c r="M323" s="26"/>
      <c r="N323" s="47"/>
      <c r="O323" s="26"/>
      <c r="P323" s="26"/>
      <c r="Q323" s="47"/>
      <c r="R323" s="26"/>
      <c r="S323" s="26"/>
      <c r="T323" s="47"/>
      <c r="U323" s="26"/>
      <c r="V323" s="26"/>
      <c r="W323" s="47"/>
    </row>
    <row r="324" spans="1:23" s="40" customFormat="1">
      <c r="A324" s="74"/>
      <c r="B324" s="46"/>
      <c r="C324" s="26"/>
      <c r="D324" s="26"/>
      <c r="E324" s="49"/>
      <c r="F324" s="26"/>
      <c r="G324" s="26"/>
      <c r="H324" s="26"/>
      <c r="I324" s="26"/>
      <c r="J324" s="26"/>
      <c r="K324" s="510"/>
      <c r="L324" s="26"/>
      <c r="M324" s="26"/>
      <c r="N324" s="47"/>
      <c r="O324" s="26"/>
      <c r="P324" s="26"/>
      <c r="Q324" s="47"/>
      <c r="R324" s="26"/>
      <c r="S324" s="26"/>
      <c r="T324" s="47"/>
      <c r="U324" s="26"/>
      <c r="V324" s="26"/>
      <c r="W324" s="47"/>
    </row>
    <row r="325" spans="1:23" s="40" customFormat="1">
      <c r="A325" s="74"/>
      <c r="B325" s="46"/>
      <c r="C325" s="26"/>
      <c r="D325" s="26"/>
      <c r="E325" s="49"/>
      <c r="F325" s="26"/>
      <c r="G325" s="26"/>
      <c r="H325" s="26"/>
      <c r="I325" s="26"/>
      <c r="J325" s="26"/>
      <c r="K325" s="510"/>
      <c r="L325" s="26"/>
      <c r="M325" s="26"/>
      <c r="N325" s="47"/>
      <c r="O325" s="26"/>
      <c r="P325" s="26"/>
      <c r="Q325" s="47"/>
      <c r="R325" s="26"/>
      <c r="S325" s="26"/>
      <c r="T325" s="47"/>
      <c r="U325" s="26"/>
      <c r="V325" s="26"/>
      <c r="W325" s="47"/>
    </row>
    <row r="326" spans="1:23" s="40" customFormat="1">
      <c r="A326" s="74"/>
      <c r="B326" s="46"/>
      <c r="C326" s="26"/>
      <c r="D326" s="26"/>
      <c r="E326" s="49"/>
      <c r="F326" s="26"/>
      <c r="G326" s="26"/>
      <c r="H326" s="26"/>
      <c r="I326" s="26"/>
      <c r="J326" s="26"/>
      <c r="K326" s="510"/>
      <c r="L326" s="26"/>
      <c r="M326" s="26"/>
      <c r="N326" s="47"/>
      <c r="O326" s="26"/>
      <c r="P326" s="26"/>
      <c r="Q326" s="47"/>
      <c r="R326" s="26"/>
      <c r="S326" s="26"/>
      <c r="T326" s="47"/>
      <c r="U326" s="26"/>
      <c r="V326" s="26"/>
      <c r="W326" s="47"/>
    </row>
    <row r="327" spans="1:23" s="40" customFormat="1">
      <c r="A327" s="74"/>
      <c r="B327" s="46"/>
      <c r="C327" s="26"/>
      <c r="D327" s="26"/>
      <c r="E327" s="49"/>
      <c r="F327" s="26"/>
      <c r="G327" s="26"/>
      <c r="H327" s="26"/>
      <c r="I327" s="26"/>
      <c r="J327" s="26"/>
      <c r="K327" s="510"/>
      <c r="L327" s="26"/>
      <c r="M327" s="26"/>
      <c r="N327" s="47"/>
      <c r="O327" s="26"/>
      <c r="P327" s="26"/>
      <c r="Q327" s="47"/>
      <c r="R327" s="26"/>
      <c r="S327" s="26"/>
      <c r="T327" s="47"/>
      <c r="U327" s="26"/>
      <c r="V327" s="26"/>
      <c r="W327" s="47"/>
    </row>
    <row r="328" spans="1:23" s="40" customFormat="1">
      <c r="A328" s="74"/>
      <c r="B328" s="46"/>
      <c r="C328" s="26"/>
      <c r="D328" s="26"/>
      <c r="E328" s="49"/>
      <c r="F328" s="26"/>
      <c r="G328" s="26"/>
      <c r="H328" s="26"/>
      <c r="I328" s="26"/>
      <c r="J328" s="26"/>
      <c r="K328" s="510"/>
      <c r="L328" s="26"/>
      <c r="M328" s="26"/>
      <c r="N328" s="47"/>
      <c r="O328" s="26"/>
      <c r="P328" s="26"/>
      <c r="Q328" s="47"/>
      <c r="R328" s="26"/>
      <c r="S328" s="26"/>
      <c r="T328" s="47"/>
      <c r="U328" s="26"/>
      <c r="V328" s="26"/>
      <c r="W328" s="47"/>
    </row>
    <row r="329" spans="1:23" s="40" customFormat="1">
      <c r="A329" s="74"/>
      <c r="B329" s="46"/>
      <c r="C329" s="26"/>
      <c r="D329" s="26"/>
      <c r="E329" s="49"/>
      <c r="F329" s="26"/>
      <c r="G329" s="26"/>
      <c r="H329" s="26"/>
      <c r="I329" s="26"/>
      <c r="J329" s="26"/>
      <c r="K329" s="510"/>
      <c r="L329" s="26"/>
      <c r="M329" s="26"/>
      <c r="N329" s="47"/>
      <c r="O329" s="26"/>
      <c r="P329" s="26"/>
      <c r="Q329" s="47"/>
      <c r="R329" s="26"/>
      <c r="S329" s="26"/>
      <c r="T329" s="47"/>
      <c r="U329" s="26"/>
      <c r="V329" s="26"/>
      <c r="W329" s="47"/>
    </row>
    <row r="330" spans="1:23" s="40" customFormat="1">
      <c r="A330" s="74"/>
      <c r="B330" s="46"/>
      <c r="C330" s="26"/>
      <c r="D330" s="26"/>
      <c r="E330" s="49"/>
      <c r="F330" s="26"/>
      <c r="G330" s="26"/>
      <c r="H330" s="26"/>
      <c r="I330" s="26"/>
      <c r="J330" s="26"/>
      <c r="K330" s="510"/>
      <c r="L330" s="26"/>
      <c r="M330" s="26"/>
      <c r="N330" s="47"/>
      <c r="O330" s="26"/>
      <c r="P330" s="26"/>
      <c r="Q330" s="47"/>
      <c r="R330" s="26"/>
      <c r="S330" s="26"/>
      <c r="T330" s="47"/>
      <c r="U330" s="26"/>
      <c r="V330" s="26"/>
      <c r="W330" s="47"/>
    </row>
    <row r="331" spans="1:23" s="40" customFormat="1">
      <c r="A331" s="74"/>
      <c r="B331" s="46"/>
      <c r="C331" s="26"/>
      <c r="D331" s="26"/>
      <c r="E331" s="49"/>
      <c r="F331" s="26"/>
      <c r="G331" s="26"/>
      <c r="H331" s="26"/>
      <c r="I331" s="26"/>
      <c r="J331" s="26"/>
      <c r="K331" s="510"/>
      <c r="L331" s="26"/>
      <c r="M331" s="26"/>
      <c r="N331" s="47"/>
      <c r="O331" s="26"/>
      <c r="P331" s="26"/>
      <c r="Q331" s="47"/>
      <c r="R331" s="26"/>
      <c r="S331" s="26"/>
      <c r="T331" s="47"/>
      <c r="U331" s="26"/>
      <c r="V331" s="26"/>
      <c r="W331" s="47"/>
    </row>
    <row r="332" spans="1:23" s="40" customFormat="1">
      <c r="A332" s="74"/>
      <c r="B332" s="46"/>
      <c r="C332" s="26"/>
      <c r="D332" s="26"/>
      <c r="E332" s="49"/>
      <c r="F332" s="26"/>
      <c r="G332" s="26"/>
      <c r="H332" s="26"/>
      <c r="I332" s="26"/>
      <c r="J332" s="26"/>
      <c r="K332" s="510"/>
      <c r="L332" s="26"/>
      <c r="M332" s="26"/>
      <c r="N332" s="47"/>
      <c r="O332" s="26"/>
      <c r="P332" s="26"/>
      <c r="Q332" s="47"/>
      <c r="R332" s="26"/>
      <c r="S332" s="26"/>
      <c r="T332" s="47"/>
      <c r="U332" s="26"/>
      <c r="V332" s="26"/>
      <c r="W332" s="47"/>
    </row>
    <row r="333" spans="1:23" s="40" customFormat="1">
      <c r="A333" s="74"/>
      <c r="B333" s="46"/>
      <c r="C333" s="26"/>
      <c r="D333" s="26"/>
      <c r="E333" s="49"/>
      <c r="F333" s="26"/>
      <c r="G333" s="26"/>
      <c r="H333" s="26"/>
      <c r="I333" s="26"/>
      <c r="J333" s="26"/>
      <c r="K333" s="510"/>
      <c r="L333" s="26"/>
      <c r="M333" s="26"/>
      <c r="N333" s="47"/>
      <c r="O333" s="26"/>
      <c r="P333" s="26"/>
      <c r="Q333" s="47"/>
      <c r="R333" s="26"/>
      <c r="S333" s="26"/>
      <c r="T333" s="47"/>
      <c r="U333" s="26"/>
      <c r="V333" s="26"/>
      <c r="W333" s="47"/>
    </row>
    <row r="334" spans="1:23" s="40" customFormat="1">
      <c r="A334" s="74"/>
      <c r="B334" s="46"/>
      <c r="C334" s="26"/>
      <c r="D334" s="26"/>
      <c r="E334" s="49"/>
      <c r="F334" s="26"/>
      <c r="G334" s="26"/>
      <c r="H334" s="26"/>
      <c r="I334" s="26"/>
      <c r="J334" s="26"/>
      <c r="K334" s="510"/>
      <c r="L334" s="26"/>
      <c r="M334" s="26"/>
      <c r="N334" s="47"/>
      <c r="O334" s="26"/>
      <c r="P334" s="26"/>
      <c r="Q334" s="47"/>
      <c r="R334" s="26"/>
      <c r="S334" s="26"/>
      <c r="T334" s="47"/>
      <c r="U334" s="26"/>
      <c r="V334" s="26"/>
      <c r="W334" s="47"/>
    </row>
    <row r="335" spans="1:23" s="40" customFormat="1">
      <c r="A335" s="74"/>
      <c r="B335" s="46"/>
      <c r="C335" s="26"/>
      <c r="D335" s="26"/>
      <c r="E335" s="49"/>
      <c r="F335" s="26"/>
      <c r="G335" s="26"/>
      <c r="H335" s="26"/>
      <c r="I335" s="26"/>
      <c r="J335" s="26"/>
      <c r="K335" s="510"/>
      <c r="L335" s="26"/>
      <c r="M335" s="26"/>
      <c r="N335" s="47"/>
      <c r="O335" s="26"/>
      <c r="P335" s="26"/>
      <c r="Q335" s="47"/>
      <c r="R335" s="26"/>
      <c r="S335" s="26"/>
      <c r="T335" s="47"/>
      <c r="U335" s="26"/>
      <c r="V335" s="26"/>
      <c r="W335" s="47"/>
    </row>
    <row r="336" spans="1:23" s="40" customFormat="1">
      <c r="A336" s="74"/>
      <c r="B336" s="46"/>
      <c r="C336" s="26"/>
      <c r="D336" s="26"/>
      <c r="E336" s="49"/>
      <c r="F336" s="26"/>
      <c r="G336" s="26"/>
      <c r="H336" s="26"/>
      <c r="I336" s="26"/>
      <c r="J336" s="26"/>
      <c r="K336" s="510"/>
      <c r="L336" s="26"/>
      <c r="M336" s="26"/>
      <c r="N336" s="47"/>
      <c r="O336" s="26"/>
      <c r="P336" s="26"/>
      <c r="Q336" s="47"/>
      <c r="R336" s="26"/>
      <c r="S336" s="26"/>
      <c r="T336" s="47"/>
      <c r="U336" s="26"/>
      <c r="V336" s="26"/>
      <c r="W336" s="47"/>
    </row>
    <row r="337" spans="1:23" s="40" customFormat="1">
      <c r="A337" s="74"/>
      <c r="B337" s="46"/>
      <c r="C337" s="26"/>
      <c r="D337" s="26"/>
      <c r="E337" s="49"/>
      <c r="F337" s="26"/>
      <c r="G337" s="26"/>
      <c r="H337" s="26"/>
      <c r="I337" s="26"/>
      <c r="J337" s="26"/>
      <c r="K337" s="510"/>
      <c r="L337" s="26"/>
      <c r="M337" s="26"/>
      <c r="N337" s="47"/>
      <c r="O337" s="26"/>
      <c r="P337" s="26"/>
      <c r="Q337" s="47"/>
      <c r="R337" s="26"/>
      <c r="S337" s="26"/>
      <c r="T337" s="47"/>
      <c r="U337" s="26"/>
      <c r="V337" s="26"/>
      <c r="W337" s="47"/>
    </row>
    <row r="338" spans="1:23" s="40" customFormat="1">
      <c r="A338" s="74"/>
      <c r="B338" s="46"/>
      <c r="C338" s="26"/>
      <c r="D338" s="26"/>
      <c r="E338" s="49"/>
      <c r="F338" s="26"/>
      <c r="G338" s="26"/>
      <c r="H338" s="26"/>
      <c r="I338" s="26"/>
      <c r="J338" s="26"/>
      <c r="K338" s="510"/>
      <c r="L338" s="26"/>
      <c r="M338" s="26"/>
      <c r="N338" s="47"/>
      <c r="O338" s="26"/>
      <c r="P338" s="26"/>
      <c r="Q338" s="47"/>
      <c r="R338" s="26"/>
      <c r="S338" s="26"/>
      <c r="T338" s="47"/>
      <c r="U338" s="26"/>
      <c r="V338" s="26"/>
      <c r="W338" s="47"/>
    </row>
    <row r="339" spans="1:23" s="40" customFormat="1">
      <c r="A339" s="74"/>
      <c r="B339" s="46"/>
      <c r="C339" s="26"/>
      <c r="D339" s="26"/>
      <c r="E339" s="49"/>
      <c r="F339" s="26"/>
      <c r="G339" s="26"/>
      <c r="H339" s="26"/>
      <c r="I339" s="26"/>
      <c r="J339" s="26"/>
      <c r="K339" s="510"/>
      <c r="L339" s="26"/>
      <c r="M339" s="26"/>
      <c r="N339" s="47"/>
      <c r="O339" s="26"/>
      <c r="P339" s="26"/>
      <c r="Q339" s="47"/>
      <c r="R339" s="26"/>
      <c r="S339" s="26"/>
      <c r="T339" s="47"/>
      <c r="U339" s="26"/>
      <c r="V339" s="26"/>
      <c r="W339" s="47"/>
    </row>
    <row r="340" spans="1:23" s="40" customFormat="1">
      <c r="A340" s="74"/>
      <c r="B340" s="46"/>
      <c r="C340" s="26"/>
      <c r="D340" s="26"/>
      <c r="E340" s="49"/>
      <c r="F340" s="26"/>
      <c r="G340" s="26"/>
      <c r="H340" s="26"/>
      <c r="I340" s="26"/>
      <c r="J340" s="26"/>
      <c r="K340" s="510"/>
      <c r="L340" s="26"/>
      <c r="M340" s="26"/>
      <c r="N340" s="47"/>
      <c r="O340" s="26"/>
      <c r="P340" s="26"/>
      <c r="Q340" s="47"/>
      <c r="R340" s="26"/>
      <c r="S340" s="26"/>
      <c r="T340" s="47"/>
      <c r="U340" s="26"/>
      <c r="V340" s="26"/>
      <c r="W340" s="47"/>
    </row>
    <row r="341" spans="1:23" s="40" customFormat="1">
      <c r="A341" s="74"/>
      <c r="B341" s="46"/>
      <c r="C341" s="26"/>
      <c r="D341" s="26"/>
      <c r="E341" s="49"/>
      <c r="F341" s="26"/>
      <c r="G341" s="26"/>
      <c r="H341" s="26"/>
      <c r="I341" s="26"/>
      <c r="J341" s="26"/>
      <c r="K341" s="510"/>
      <c r="L341" s="26"/>
      <c r="M341" s="26"/>
      <c r="N341" s="47"/>
      <c r="O341" s="26"/>
      <c r="P341" s="26"/>
      <c r="Q341" s="47"/>
      <c r="R341" s="26"/>
      <c r="S341" s="26"/>
      <c r="T341" s="47"/>
      <c r="U341" s="26"/>
      <c r="V341" s="26"/>
      <c r="W341" s="47"/>
    </row>
    <row r="342" spans="1:23" s="40" customFormat="1">
      <c r="A342" s="74"/>
      <c r="B342" s="46"/>
      <c r="C342" s="26"/>
      <c r="D342" s="26"/>
      <c r="E342" s="49"/>
      <c r="F342" s="26"/>
      <c r="G342" s="26"/>
      <c r="H342" s="26"/>
      <c r="I342" s="26"/>
      <c r="J342" s="26"/>
      <c r="K342" s="510"/>
      <c r="L342" s="26"/>
      <c r="M342" s="26"/>
      <c r="N342" s="47"/>
      <c r="O342" s="26"/>
      <c r="P342" s="26"/>
      <c r="Q342" s="47"/>
      <c r="R342" s="26"/>
      <c r="S342" s="26"/>
      <c r="T342" s="47"/>
      <c r="U342" s="26"/>
      <c r="V342" s="26"/>
      <c r="W342" s="47"/>
    </row>
    <row r="343" spans="1:23" s="40" customFormat="1">
      <c r="A343" s="74"/>
      <c r="B343" s="46"/>
      <c r="C343" s="26"/>
      <c r="D343" s="26"/>
      <c r="E343" s="49"/>
      <c r="F343" s="26"/>
      <c r="G343" s="26"/>
      <c r="H343" s="26"/>
      <c r="I343" s="26"/>
      <c r="J343" s="26"/>
      <c r="K343" s="510"/>
      <c r="L343" s="26"/>
      <c r="M343" s="26"/>
      <c r="N343" s="47"/>
      <c r="O343" s="26"/>
      <c r="P343" s="26"/>
      <c r="Q343" s="47"/>
      <c r="R343" s="26"/>
      <c r="S343" s="26"/>
      <c r="T343" s="47"/>
      <c r="U343" s="26"/>
      <c r="V343" s="26"/>
      <c r="W343" s="47"/>
    </row>
    <row r="344" spans="1:23" s="40" customFormat="1">
      <c r="A344" s="74"/>
      <c r="B344" s="46"/>
      <c r="C344" s="26"/>
      <c r="D344" s="26"/>
      <c r="E344" s="49"/>
      <c r="F344" s="26"/>
      <c r="G344" s="26"/>
      <c r="H344" s="26"/>
      <c r="I344" s="26"/>
      <c r="J344" s="26"/>
      <c r="K344" s="510"/>
      <c r="L344" s="26"/>
      <c r="M344" s="26"/>
      <c r="N344" s="47"/>
      <c r="O344" s="26"/>
      <c r="P344" s="26"/>
      <c r="Q344" s="47"/>
      <c r="R344" s="26"/>
      <c r="S344" s="26"/>
      <c r="T344" s="47"/>
      <c r="U344" s="26"/>
      <c r="V344" s="26"/>
      <c r="W344" s="47"/>
    </row>
    <row r="345" spans="1:23" s="40" customFormat="1">
      <c r="A345" s="74"/>
      <c r="B345" s="46"/>
      <c r="C345" s="26"/>
      <c r="D345" s="26"/>
      <c r="E345" s="49"/>
      <c r="F345" s="26"/>
      <c r="G345" s="26"/>
      <c r="H345" s="26"/>
      <c r="I345" s="26"/>
      <c r="J345" s="26"/>
      <c r="K345" s="510"/>
      <c r="L345" s="26"/>
      <c r="M345" s="26"/>
      <c r="N345" s="47"/>
      <c r="O345" s="26"/>
      <c r="P345" s="26"/>
      <c r="Q345" s="47"/>
      <c r="R345" s="26"/>
      <c r="S345" s="26"/>
      <c r="T345" s="47"/>
      <c r="U345" s="26"/>
      <c r="V345" s="26"/>
      <c r="W345" s="47"/>
    </row>
    <row r="346" spans="1:23" s="40" customFormat="1">
      <c r="A346" s="74"/>
      <c r="B346" s="46"/>
      <c r="C346" s="26"/>
      <c r="D346" s="26"/>
      <c r="E346" s="49"/>
      <c r="F346" s="26"/>
      <c r="G346" s="26"/>
      <c r="H346" s="26"/>
      <c r="I346" s="26"/>
      <c r="J346" s="26"/>
      <c r="K346" s="510"/>
      <c r="L346" s="26"/>
      <c r="M346" s="26"/>
      <c r="N346" s="47"/>
      <c r="O346" s="26"/>
      <c r="P346" s="26"/>
      <c r="Q346" s="47"/>
      <c r="R346" s="26"/>
      <c r="S346" s="26"/>
      <c r="T346" s="47"/>
      <c r="U346" s="26"/>
      <c r="V346" s="26"/>
      <c r="W346" s="47"/>
    </row>
    <row r="347" spans="1:23" s="40" customFormat="1">
      <c r="A347" s="74"/>
      <c r="B347" s="46"/>
      <c r="C347" s="26"/>
      <c r="D347" s="26"/>
      <c r="E347" s="49"/>
      <c r="F347" s="26"/>
      <c r="G347" s="26"/>
      <c r="H347" s="26"/>
      <c r="I347" s="26"/>
      <c r="J347" s="26"/>
      <c r="K347" s="510"/>
      <c r="L347" s="26"/>
      <c r="M347" s="26"/>
      <c r="N347" s="47"/>
      <c r="O347" s="26"/>
      <c r="P347" s="26"/>
      <c r="Q347" s="47"/>
      <c r="R347" s="26"/>
      <c r="S347" s="26"/>
      <c r="T347" s="47"/>
      <c r="U347" s="26"/>
      <c r="V347" s="26"/>
      <c r="W347" s="47"/>
    </row>
    <row r="348" spans="1:23" s="40" customFormat="1">
      <c r="A348" s="74"/>
      <c r="B348" s="46"/>
      <c r="C348" s="26"/>
      <c r="D348" s="26"/>
      <c r="E348" s="49"/>
      <c r="F348" s="26"/>
      <c r="G348" s="26"/>
      <c r="H348" s="26"/>
      <c r="I348" s="26"/>
      <c r="J348" s="26"/>
      <c r="K348" s="510"/>
      <c r="L348" s="26"/>
      <c r="M348" s="26"/>
      <c r="N348" s="47"/>
      <c r="O348" s="26"/>
      <c r="P348" s="26"/>
      <c r="Q348" s="47"/>
      <c r="R348" s="26"/>
      <c r="S348" s="26"/>
      <c r="T348" s="47"/>
      <c r="U348" s="26"/>
      <c r="V348" s="26"/>
      <c r="W348" s="47"/>
    </row>
    <row r="349" spans="1:23" s="40" customFormat="1">
      <c r="A349" s="74"/>
      <c r="B349" s="46"/>
      <c r="C349" s="26"/>
      <c r="D349" s="26"/>
      <c r="E349" s="49"/>
      <c r="F349" s="26"/>
      <c r="G349" s="26"/>
      <c r="H349" s="26"/>
      <c r="I349" s="26"/>
      <c r="J349" s="26"/>
      <c r="K349" s="510"/>
      <c r="L349" s="26"/>
      <c r="M349" s="26"/>
      <c r="N349" s="47"/>
      <c r="O349" s="26"/>
      <c r="P349" s="26"/>
      <c r="Q349" s="47"/>
      <c r="R349" s="26"/>
      <c r="S349" s="26"/>
      <c r="T349" s="47"/>
      <c r="U349" s="26"/>
      <c r="V349" s="26"/>
      <c r="W349" s="47"/>
    </row>
    <row r="350" spans="1:23" s="40" customFormat="1">
      <c r="A350" s="74"/>
      <c r="B350" s="46"/>
      <c r="C350" s="26"/>
      <c r="D350" s="26"/>
      <c r="E350" s="49"/>
      <c r="F350" s="26"/>
      <c r="G350" s="26"/>
      <c r="H350" s="26"/>
      <c r="I350" s="26"/>
      <c r="J350" s="26"/>
      <c r="K350" s="510"/>
      <c r="L350" s="26"/>
      <c r="M350" s="26"/>
      <c r="N350" s="47"/>
      <c r="O350" s="26"/>
      <c r="P350" s="26"/>
      <c r="Q350" s="47"/>
      <c r="R350" s="26"/>
      <c r="S350" s="26"/>
      <c r="T350" s="47"/>
      <c r="U350" s="26"/>
      <c r="V350" s="26"/>
      <c r="W350" s="47"/>
    </row>
    <row r="351" spans="1:23" s="40" customFormat="1">
      <c r="A351" s="74"/>
      <c r="B351" s="46"/>
      <c r="C351" s="26"/>
      <c r="D351" s="26"/>
      <c r="E351" s="49"/>
      <c r="F351" s="26"/>
      <c r="G351" s="26"/>
      <c r="H351" s="26"/>
      <c r="I351" s="26"/>
      <c r="J351" s="26"/>
      <c r="K351" s="510"/>
      <c r="L351" s="26"/>
      <c r="M351" s="26"/>
      <c r="N351" s="47"/>
      <c r="O351" s="26"/>
      <c r="P351" s="26"/>
      <c r="Q351" s="47"/>
      <c r="R351" s="26"/>
      <c r="S351" s="26"/>
      <c r="T351" s="47"/>
      <c r="U351" s="26"/>
      <c r="V351" s="26"/>
      <c r="W351" s="47"/>
    </row>
    <row r="352" spans="1:23" s="40" customFormat="1">
      <c r="A352" s="74"/>
      <c r="B352" s="46"/>
      <c r="C352" s="26"/>
      <c r="D352" s="26"/>
      <c r="E352" s="49"/>
      <c r="F352" s="26"/>
      <c r="G352" s="26"/>
      <c r="H352" s="26"/>
      <c r="I352" s="26"/>
      <c r="J352" s="26"/>
      <c r="K352" s="510"/>
      <c r="L352" s="26"/>
      <c r="M352" s="26"/>
      <c r="N352" s="47"/>
      <c r="O352" s="26"/>
      <c r="P352" s="26"/>
      <c r="Q352" s="47"/>
      <c r="R352" s="26"/>
      <c r="S352" s="26"/>
      <c r="T352" s="47"/>
      <c r="U352" s="26"/>
      <c r="V352" s="26"/>
      <c r="W352" s="47"/>
    </row>
    <row r="353" spans="1:23" s="40" customFormat="1">
      <c r="A353" s="74"/>
      <c r="B353" s="46"/>
      <c r="C353" s="26"/>
      <c r="D353" s="26"/>
      <c r="E353" s="49"/>
      <c r="F353" s="26"/>
      <c r="G353" s="26"/>
      <c r="H353" s="26"/>
      <c r="I353" s="26"/>
      <c r="J353" s="26"/>
      <c r="K353" s="510"/>
      <c r="L353" s="26"/>
      <c r="M353" s="26"/>
      <c r="N353" s="47"/>
      <c r="O353" s="26"/>
      <c r="P353" s="26"/>
      <c r="Q353" s="47"/>
      <c r="R353" s="26"/>
      <c r="S353" s="26"/>
      <c r="T353" s="47"/>
      <c r="U353" s="26"/>
      <c r="V353" s="26"/>
      <c r="W353" s="47"/>
    </row>
    <row r="354" spans="1:23" s="40" customFormat="1">
      <c r="A354" s="74"/>
      <c r="B354" s="46"/>
      <c r="C354" s="26"/>
      <c r="D354" s="26"/>
      <c r="E354" s="49"/>
      <c r="F354" s="26"/>
      <c r="G354" s="26"/>
      <c r="H354" s="26"/>
      <c r="I354" s="26"/>
      <c r="J354" s="26"/>
      <c r="K354" s="510"/>
      <c r="L354" s="26"/>
      <c r="M354" s="26"/>
      <c r="N354" s="47"/>
      <c r="O354" s="26"/>
      <c r="P354" s="26"/>
      <c r="Q354" s="47"/>
      <c r="R354" s="26"/>
      <c r="S354" s="26"/>
      <c r="T354" s="47"/>
      <c r="U354" s="26"/>
      <c r="V354" s="26"/>
      <c r="W354" s="47"/>
    </row>
    <row r="355" spans="1:23" s="40" customFormat="1">
      <c r="A355" s="74"/>
      <c r="B355" s="46"/>
      <c r="C355" s="26"/>
      <c r="D355" s="26"/>
      <c r="E355" s="49"/>
      <c r="F355" s="26"/>
      <c r="G355" s="26"/>
      <c r="H355" s="26"/>
      <c r="I355" s="26"/>
      <c r="J355" s="26"/>
      <c r="K355" s="510"/>
      <c r="L355" s="26"/>
      <c r="M355" s="26"/>
      <c r="N355" s="47"/>
      <c r="O355" s="26"/>
      <c r="P355" s="26"/>
      <c r="Q355" s="47"/>
      <c r="R355" s="26"/>
      <c r="S355" s="26"/>
      <c r="T355" s="47"/>
      <c r="U355" s="26"/>
      <c r="V355" s="26"/>
      <c r="W355" s="47"/>
    </row>
    <row r="356" spans="1:23" s="40" customFormat="1">
      <c r="A356" s="74"/>
      <c r="B356" s="46"/>
      <c r="C356" s="26"/>
      <c r="D356" s="26"/>
      <c r="E356" s="49"/>
      <c r="F356" s="26"/>
      <c r="G356" s="26"/>
      <c r="H356" s="26"/>
      <c r="I356" s="26"/>
      <c r="J356" s="26"/>
      <c r="K356" s="510"/>
      <c r="L356" s="26"/>
      <c r="M356" s="26"/>
      <c r="N356" s="47"/>
      <c r="O356" s="26"/>
      <c r="P356" s="26"/>
      <c r="Q356" s="47"/>
      <c r="R356" s="26"/>
      <c r="S356" s="26"/>
      <c r="T356" s="47"/>
      <c r="U356" s="26"/>
      <c r="V356" s="26"/>
      <c r="W356" s="47"/>
    </row>
    <row r="357" spans="1:23" s="40" customFormat="1">
      <c r="A357" s="74"/>
      <c r="B357" s="46"/>
      <c r="C357" s="26"/>
      <c r="D357" s="26"/>
      <c r="E357" s="49"/>
      <c r="F357" s="26"/>
      <c r="G357" s="26"/>
      <c r="H357" s="26"/>
      <c r="I357" s="26"/>
      <c r="J357" s="26"/>
      <c r="K357" s="510"/>
      <c r="L357" s="26"/>
      <c r="M357" s="26"/>
      <c r="N357" s="47"/>
      <c r="O357" s="26"/>
      <c r="P357" s="26"/>
      <c r="Q357" s="47"/>
      <c r="R357" s="26"/>
      <c r="S357" s="26"/>
      <c r="T357" s="47"/>
      <c r="U357" s="26"/>
      <c r="V357" s="26"/>
      <c r="W357" s="47"/>
    </row>
    <row r="358" spans="1:23" s="40" customFormat="1">
      <c r="A358" s="74"/>
      <c r="B358" s="46"/>
      <c r="C358" s="26"/>
      <c r="D358" s="26"/>
      <c r="E358" s="49"/>
      <c r="F358" s="26"/>
      <c r="G358" s="26"/>
      <c r="H358" s="26"/>
      <c r="I358" s="26"/>
      <c r="J358" s="26"/>
      <c r="K358" s="510"/>
      <c r="L358" s="26"/>
      <c r="M358" s="26"/>
      <c r="N358" s="47"/>
      <c r="O358" s="26"/>
      <c r="P358" s="26"/>
      <c r="Q358" s="47"/>
      <c r="R358" s="26"/>
      <c r="S358" s="26"/>
      <c r="T358" s="47"/>
      <c r="U358" s="26"/>
      <c r="V358" s="26"/>
      <c r="W358" s="47"/>
    </row>
    <row r="359" spans="1:23" s="40" customFormat="1">
      <c r="A359" s="74"/>
      <c r="B359" s="46"/>
      <c r="C359" s="26"/>
      <c r="D359" s="26"/>
      <c r="E359" s="49"/>
      <c r="F359" s="26"/>
      <c r="G359" s="26"/>
      <c r="H359" s="26"/>
      <c r="I359" s="26"/>
      <c r="J359" s="26"/>
      <c r="K359" s="510"/>
      <c r="L359" s="26"/>
      <c r="M359" s="26"/>
      <c r="N359" s="47"/>
      <c r="O359" s="26"/>
      <c r="P359" s="26"/>
      <c r="Q359" s="47"/>
      <c r="R359" s="26"/>
      <c r="S359" s="26"/>
      <c r="T359" s="47"/>
      <c r="U359" s="26"/>
      <c r="V359" s="26"/>
      <c r="W359" s="47"/>
    </row>
    <row r="360" spans="1:23" s="40" customFormat="1">
      <c r="A360" s="74"/>
      <c r="B360" s="46"/>
      <c r="C360" s="26"/>
      <c r="D360" s="26"/>
      <c r="E360" s="49"/>
      <c r="F360" s="26"/>
      <c r="G360" s="26"/>
      <c r="H360" s="26"/>
      <c r="I360" s="26"/>
      <c r="J360" s="26"/>
      <c r="K360" s="510"/>
      <c r="L360" s="26"/>
      <c r="M360" s="26"/>
      <c r="N360" s="47"/>
      <c r="O360" s="26"/>
      <c r="P360" s="26"/>
      <c r="Q360" s="47"/>
      <c r="R360" s="26"/>
      <c r="S360" s="26"/>
      <c r="T360" s="47"/>
      <c r="U360" s="26"/>
      <c r="V360" s="26"/>
      <c r="W360" s="47"/>
    </row>
    <row r="361" spans="1:23" s="40" customFormat="1">
      <c r="A361" s="74"/>
      <c r="B361" s="46"/>
      <c r="C361" s="26"/>
      <c r="D361" s="26"/>
      <c r="E361" s="49"/>
      <c r="F361" s="26"/>
      <c r="G361" s="26"/>
      <c r="H361" s="26"/>
      <c r="I361" s="26"/>
      <c r="J361" s="26"/>
      <c r="K361" s="510"/>
      <c r="L361" s="26"/>
      <c r="M361" s="26"/>
      <c r="N361" s="47"/>
      <c r="O361" s="26"/>
      <c r="P361" s="26"/>
      <c r="Q361" s="47"/>
      <c r="R361" s="26"/>
      <c r="S361" s="26"/>
      <c r="T361" s="47"/>
      <c r="U361" s="26"/>
      <c r="V361" s="26"/>
      <c r="W361" s="47"/>
    </row>
    <row r="362" spans="1:23" s="40" customFormat="1">
      <c r="A362" s="74"/>
      <c r="B362" s="46"/>
      <c r="C362" s="26"/>
      <c r="D362" s="26"/>
      <c r="E362" s="49"/>
      <c r="F362" s="26"/>
      <c r="G362" s="26"/>
      <c r="H362" s="26"/>
      <c r="I362" s="26"/>
      <c r="J362" s="26"/>
      <c r="K362" s="510"/>
      <c r="L362" s="26"/>
      <c r="M362" s="26"/>
      <c r="N362" s="47"/>
      <c r="O362" s="26"/>
      <c r="P362" s="26"/>
      <c r="Q362" s="47"/>
      <c r="R362" s="26"/>
      <c r="S362" s="26"/>
      <c r="T362" s="47"/>
      <c r="U362" s="26"/>
      <c r="V362" s="26"/>
      <c r="W362" s="47"/>
    </row>
    <row r="363" spans="1:23" s="40" customFormat="1">
      <c r="A363" s="74"/>
      <c r="B363" s="46"/>
      <c r="C363" s="26"/>
      <c r="D363" s="26"/>
      <c r="E363" s="49"/>
      <c r="F363" s="26"/>
      <c r="G363" s="26"/>
      <c r="H363" s="26"/>
      <c r="I363" s="26"/>
      <c r="J363" s="26"/>
      <c r="K363" s="510"/>
      <c r="L363" s="26"/>
      <c r="M363" s="26"/>
      <c r="N363" s="47"/>
      <c r="O363" s="26"/>
      <c r="P363" s="26"/>
      <c r="Q363" s="47"/>
      <c r="R363" s="26"/>
      <c r="S363" s="26"/>
      <c r="T363" s="47"/>
      <c r="U363" s="26"/>
      <c r="V363" s="26"/>
      <c r="W363" s="47"/>
    </row>
    <row r="364" spans="1:23" s="40" customFormat="1">
      <c r="A364" s="74"/>
      <c r="B364" s="46"/>
      <c r="C364" s="26"/>
      <c r="D364" s="26"/>
      <c r="E364" s="49"/>
      <c r="F364" s="26"/>
      <c r="G364" s="26"/>
      <c r="H364" s="26"/>
      <c r="I364" s="26"/>
      <c r="J364" s="26"/>
      <c r="K364" s="510"/>
      <c r="L364" s="26"/>
      <c r="M364" s="26"/>
      <c r="N364" s="47"/>
      <c r="O364" s="26"/>
      <c r="P364" s="26"/>
      <c r="Q364" s="47"/>
      <c r="R364" s="26"/>
      <c r="S364" s="26"/>
      <c r="T364" s="47"/>
      <c r="U364" s="26"/>
      <c r="V364" s="26"/>
      <c r="W364" s="47"/>
    </row>
    <row r="365" spans="1:23" s="40" customFormat="1">
      <c r="A365" s="74"/>
      <c r="B365" s="46"/>
      <c r="C365" s="26"/>
      <c r="D365" s="26"/>
      <c r="E365" s="49"/>
      <c r="F365" s="26"/>
      <c r="G365" s="26"/>
      <c r="H365" s="26"/>
      <c r="I365" s="26"/>
      <c r="J365" s="26"/>
      <c r="K365" s="510"/>
      <c r="L365" s="26"/>
      <c r="M365" s="26"/>
      <c r="N365" s="47"/>
      <c r="O365" s="26"/>
      <c r="P365" s="26"/>
      <c r="Q365" s="47"/>
      <c r="R365" s="26"/>
      <c r="S365" s="26"/>
      <c r="T365" s="47"/>
      <c r="U365" s="26"/>
      <c r="V365" s="26"/>
      <c r="W365" s="47"/>
    </row>
    <row r="366" spans="1:23" s="40" customFormat="1">
      <c r="A366" s="74"/>
      <c r="B366" s="46"/>
      <c r="C366" s="26"/>
      <c r="D366" s="26"/>
      <c r="E366" s="49"/>
      <c r="F366" s="26"/>
      <c r="G366" s="26"/>
      <c r="H366" s="26"/>
      <c r="I366" s="26"/>
      <c r="J366" s="26"/>
      <c r="K366" s="510"/>
      <c r="L366" s="26"/>
      <c r="M366" s="26"/>
      <c r="N366" s="47"/>
      <c r="O366" s="26"/>
      <c r="P366" s="26"/>
      <c r="Q366" s="47"/>
      <c r="R366" s="26"/>
      <c r="S366" s="26"/>
      <c r="T366" s="47"/>
      <c r="U366" s="26"/>
      <c r="V366" s="26"/>
      <c r="W366" s="47"/>
    </row>
    <row r="367" spans="1:23" s="40" customFormat="1">
      <c r="A367" s="74"/>
      <c r="B367" s="46"/>
      <c r="C367" s="26"/>
      <c r="D367" s="26"/>
      <c r="E367" s="49"/>
      <c r="F367" s="26"/>
      <c r="G367" s="26"/>
      <c r="H367" s="26"/>
      <c r="I367" s="26"/>
      <c r="J367" s="26"/>
      <c r="K367" s="510"/>
      <c r="L367" s="26"/>
      <c r="M367" s="26"/>
      <c r="N367" s="47"/>
      <c r="O367" s="26"/>
      <c r="P367" s="26"/>
      <c r="Q367" s="47"/>
      <c r="R367" s="26"/>
      <c r="S367" s="26"/>
      <c r="T367" s="47"/>
      <c r="U367" s="26"/>
      <c r="V367" s="26"/>
      <c r="W367" s="47"/>
    </row>
    <row r="368" spans="1:23" s="40" customFormat="1">
      <c r="A368" s="74"/>
      <c r="B368" s="46"/>
      <c r="C368" s="26"/>
      <c r="D368" s="26"/>
      <c r="E368" s="49"/>
      <c r="F368" s="26"/>
      <c r="G368" s="26"/>
      <c r="H368" s="26"/>
      <c r="I368" s="26"/>
      <c r="J368" s="26"/>
      <c r="K368" s="510"/>
      <c r="L368" s="26"/>
      <c r="M368" s="26"/>
      <c r="N368" s="47"/>
      <c r="O368" s="26"/>
      <c r="P368" s="26"/>
      <c r="Q368" s="47"/>
      <c r="R368" s="26"/>
      <c r="S368" s="26"/>
      <c r="T368" s="47"/>
      <c r="U368" s="26"/>
      <c r="V368" s="26"/>
      <c r="W368" s="47"/>
    </row>
    <row r="369" spans="1:23" s="40" customFormat="1">
      <c r="A369" s="74"/>
      <c r="B369" s="46"/>
      <c r="C369" s="26"/>
      <c r="D369" s="26"/>
      <c r="E369" s="49"/>
      <c r="F369" s="26"/>
      <c r="G369" s="26"/>
      <c r="H369" s="26"/>
      <c r="I369" s="26"/>
      <c r="J369" s="26"/>
      <c r="K369" s="510"/>
      <c r="L369" s="26"/>
      <c r="M369" s="26"/>
      <c r="N369" s="47"/>
      <c r="O369" s="26"/>
      <c r="P369" s="26"/>
      <c r="Q369" s="47"/>
      <c r="R369" s="26"/>
      <c r="S369" s="26"/>
      <c r="T369" s="47"/>
      <c r="U369" s="26"/>
      <c r="V369" s="26"/>
      <c r="W369" s="47"/>
    </row>
    <row r="370" spans="1:23" s="40" customFormat="1">
      <c r="A370" s="74"/>
      <c r="B370" s="46"/>
      <c r="C370" s="26"/>
      <c r="D370" s="26"/>
      <c r="E370" s="49"/>
      <c r="F370" s="26"/>
      <c r="G370" s="26"/>
      <c r="H370" s="26"/>
      <c r="I370" s="26"/>
      <c r="J370" s="26"/>
      <c r="K370" s="510"/>
      <c r="L370" s="26"/>
      <c r="M370" s="26"/>
      <c r="N370" s="47"/>
      <c r="O370" s="26"/>
      <c r="P370" s="26"/>
      <c r="Q370" s="47"/>
      <c r="R370" s="26"/>
      <c r="S370" s="26"/>
      <c r="T370" s="47"/>
      <c r="U370" s="26"/>
      <c r="V370" s="26"/>
      <c r="W370" s="47"/>
    </row>
    <row r="371" spans="1:23" s="40" customFormat="1">
      <c r="A371" s="74"/>
      <c r="B371" s="46"/>
      <c r="C371" s="26"/>
      <c r="D371" s="26"/>
      <c r="E371" s="49"/>
      <c r="F371" s="26"/>
      <c r="G371" s="26"/>
      <c r="H371" s="26"/>
      <c r="I371" s="26"/>
      <c r="J371" s="26"/>
      <c r="K371" s="510"/>
      <c r="L371" s="26"/>
      <c r="M371" s="26"/>
      <c r="N371" s="47"/>
      <c r="O371" s="26"/>
      <c r="P371" s="26"/>
      <c r="Q371" s="47"/>
      <c r="R371" s="26"/>
      <c r="S371" s="26"/>
      <c r="T371" s="47"/>
      <c r="U371" s="26"/>
      <c r="V371" s="26"/>
      <c r="W371" s="47"/>
    </row>
    <row r="372" spans="1:23" s="40" customFormat="1">
      <c r="A372" s="74"/>
      <c r="B372" s="46"/>
      <c r="C372" s="26"/>
      <c r="D372" s="26"/>
      <c r="E372" s="49"/>
      <c r="F372" s="26"/>
      <c r="G372" s="26"/>
      <c r="H372" s="26"/>
      <c r="I372" s="26"/>
      <c r="J372" s="26"/>
      <c r="K372" s="510"/>
      <c r="L372" s="26"/>
      <c r="M372" s="26"/>
      <c r="N372" s="47"/>
      <c r="O372" s="26"/>
      <c r="P372" s="26"/>
      <c r="Q372" s="47"/>
      <c r="R372" s="26"/>
      <c r="S372" s="26"/>
      <c r="T372" s="47"/>
      <c r="U372" s="26"/>
      <c r="V372" s="26"/>
      <c r="W372" s="47"/>
    </row>
    <row r="373" spans="1:23" s="40" customFormat="1">
      <c r="A373" s="74"/>
      <c r="B373" s="46"/>
      <c r="C373" s="26"/>
      <c r="D373" s="26"/>
      <c r="E373" s="49"/>
      <c r="F373" s="26"/>
      <c r="G373" s="26"/>
      <c r="H373" s="26"/>
      <c r="I373" s="26"/>
      <c r="J373" s="26"/>
      <c r="K373" s="510"/>
      <c r="L373" s="26"/>
      <c r="M373" s="26"/>
      <c r="N373" s="47"/>
      <c r="O373" s="26"/>
      <c r="P373" s="26"/>
      <c r="Q373" s="47"/>
      <c r="R373" s="26"/>
      <c r="S373" s="26"/>
      <c r="T373" s="47"/>
      <c r="U373" s="26"/>
      <c r="V373" s="26"/>
      <c r="W373" s="47"/>
    </row>
    <row r="374" spans="1:23" s="40" customFormat="1">
      <c r="A374" s="74"/>
      <c r="B374" s="46"/>
      <c r="C374" s="26"/>
      <c r="D374" s="26"/>
      <c r="E374" s="49"/>
      <c r="F374" s="26"/>
      <c r="G374" s="26"/>
      <c r="H374" s="26"/>
      <c r="I374" s="26"/>
      <c r="J374" s="26"/>
      <c r="K374" s="510"/>
      <c r="L374" s="26"/>
      <c r="M374" s="26"/>
      <c r="N374" s="47"/>
      <c r="O374" s="26"/>
      <c r="P374" s="26"/>
      <c r="Q374" s="47"/>
      <c r="R374" s="26"/>
      <c r="S374" s="26"/>
      <c r="T374" s="47"/>
      <c r="U374" s="26"/>
      <c r="V374" s="26"/>
      <c r="W374" s="47"/>
    </row>
    <row r="375" spans="1:23" s="40" customFormat="1">
      <c r="A375" s="74"/>
      <c r="B375" s="46"/>
      <c r="C375" s="26"/>
      <c r="D375" s="26"/>
      <c r="E375" s="49"/>
      <c r="F375" s="26"/>
      <c r="G375" s="26"/>
      <c r="H375" s="26"/>
      <c r="I375" s="26"/>
      <c r="J375" s="26"/>
      <c r="K375" s="510"/>
      <c r="L375" s="26"/>
      <c r="M375" s="26"/>
      <c r="N375" s="47"/>
      <c r="O375" s="26"/>
      <c r="P375" s="26"/>
      <c r="Q375" s="47"/>
      <c r="R375" s="26"/>
      <c r="S375" s="26"/>
      <c r="T375" s="47"/>
      <c r="U375" s="26"/>
      <c r="V375" s="26"/>
      <c r="W375" s="47"/>
    </row>
    <row r="376" spans="1:23" s="40" customFormat="1">
      <c r="A376" s="74"/>
      <c r="B376" s="46"/>
      <c r="C376" s="26"/>
      <c r="D376" s="26"/>
      <c r="E376" s="49"/>
      <c r="F376" s="26"/>
      <c r="G376" s="26"/>
      <c r="H376" s="26"/>
      <c r="I376" s="26"/>
      <c r="J376" s="26"/>
      <c r="K376" s="510"/>
      <c r="L376" s="26"/>
      <c r="M376" s="26"/>
      <c r="N376" s="47"/>
      <c r="O376" s="26"/>
      <c r="P376" s="26"/>
      <c r="Q376" s="47"/>
      <c r="R376" s="26"/>
      <c r="S376" s="26"/>
      <c r="T376" s="47"/>
      <c r="U376" s="26"/>
      <c r="V376" s="26"/>
      <c r="W376" s="47"/>
    </row>
    <row r="377" spans="1:23" s="40" customFormat="1">
      <c r="A377" s="74"/>
      <c r="B377" s="46"/>
      <c r="C377" s="26"/>
      <c r="D377" s="26"/>
      <c r="E377" s="49"/>
      <c r="F377" s="26"/>
      <c r="G377" s="26"/>
      <c r="H377" s="26"/>
      <c r="I377" s="26"/>
      <c r="J377" s="26"/>
      <c r="K377" s="510"/>
      <c r="L377" s="26"/>
      <c r="M377" s="26"/>
      <c r="N377" s="47"/>
      <c r="O377" s="26"/>
      <c r="P377" s="26"/>
      <c r="Q377" s="47"/>
      <c r="R377" s="26"/>
      <c r="S377" s="26"/>
      <c r="T377" s="47"/>
      <c r="U377" s="26"/>
      <c r="V377" s="26"/>
      <c r="W377" s="47"/>
    </row>
    <row r="378" spans="1:23" s="40" customFormat="1">
      <c r="A378" s="74"/>
      <c r="B378" s="46"/>
      <c r="C378" s="26"/>
      <c r="D378" s="26"/>
      <c r="E378" s="49"/>
      <c r="F378" s="26"/>
      <c r="G378" s="26"/>
      <c r="H378" s="26"/>
      <c r="I378" s="26"/>
      <c r="J378" s="26"/>
      <c r="K378" s="510"/>
      <c r="L378" s="26"/>
      <c r="M378" s="26"/>
      <c r="N378" s="47"/>
      <c r="O378" s="26"/>
      <c r="P378" s="26"/>
      <c r="Q378" s="47"/>
      <c r="R378" s="26"/>
      <c r="S378" s="26"/>
      <c r="T378" s="47"/>
      <c r="U378" s="26"/>
      <c r="V378" s="26"/>
      <c r="W378" s="47"/>
    </row>
    <row r="379" spans="1:23" s="40" customFormat="1">
      <c r="A379" s="74"/>
      <c r="B379" s="46"/>
      <c r="C379" s="26"/>
      <c r="D379" s="26"/>
      <c r="E379" s="49"/>
      <c r="F379" s="26"/>
      <c r="G379" s="26"/>
      <c r="H379" s="26"/>
      <c r="I379" s="26"/>
      <c r="J379" s="26"/>
      <c r="K379" s="510"/>
      <c r="L379" s="26"/>
      <c r="M379" s="26"/>
      <c r="N379" s="47"/>
      <c r="O379" s="26"/>
      <c r="P379" s="26"/>
      <c r="Q379" s="47"/>
      <c r="R379" s="26"/>
      <c r="S379" s="26"/>
      <c r="T379" s="47"/>
      <c r="U379" s="26"/>
      <c r="V379" s="26"/>
      <c r="W379" s="47"/>
    </row>
    <row r="380" spans="1:23" s="40" customFormat="1">
      <c r="A380" s="74"/>
      <c r="B380" s="46"/>
      <c r="C380" s="26"/>
      <c r="D380" s="26"/>
      <c r="E380" s="49"/>
      <c r="F380" s="26"/>
      <c r="G380" s="26"/>
      <c r="H380" s="26"/>
      <c r="I380" s="26"/>
      <c r="J380" s="26"/>
      <c r="K380" s="510"/>
      <c r="L380" s="26"/>
      <c r="M380" s="26"/>
      <c r="N380" s="47"/>
      <c r="O380" s="26"/>
      <c r="P380" s="26"/>
      <c r="Q380" s="47"/>
      <c r="R380" s="26"/>
      <c r="S380" s="26"/>
      <c r="T380" s="47"/>
      <c r="U380" s="26"/>
      <c r="V380" s="26"/>
      <c r="W380" s="47"/>
    </row>
    <row r="381" spans="1:23" s="40" customFormat="1">
      <c r="A381" s="74"/>
      <c r="B381" s="46"/>
      <c r="C381" s="26"/>
      <c r="D381" s="26"/>
      <c r="E381" s="49"/>
      <c r="F381" s="26"/>
      <c r="G381" s="26"/>
      <c r="H381" s="26"/>
      <c r="I381" s="26"/>
      <c r="J381" s="26"/>
      <c r="K381" s="510"/>
      <c r="L381" s="26"/>
      <c r="M381" s="26"/>
      <c r="N381" s="47"/>
      <c r="O381" s="26"/>
      <c r="P381" s="26"/>
      <c r="Q381" s="47"/>
      <c r="R381" s="26"/>
      <c r="S381" s="26"/>
      <c r="T381" s="47"/>
      <c r="U381" s="26"/>
      <c r="V381" s="26"/>
      <c r="W381" s="47"/>
    </row>
    <row r="382" spans="1:23" s="40" customFormat="1">
      <c r="A382" s="74"/>
      <c r="B382" s="46"/>
      <c r="C382" s="26"/>
      <c r="D382" s="26"/>
      <c r="E382" s="49"/>
      <c r="F382" s="26"/>
      <c r="G382" s="26"/>
      <c r="H382" s="26"/>
      <c r="I382" s="26"/>
      <c r="J382" s="26"/>
      <c r="K382" s="510"/>
      <c r="L382" s="26"/>
      <c r="M382" s="26"/>
      <c r="N382" s="47"/>
      <c r="O382" s="26"/>
      <c r="P382" s="26"/>
      <c r="Q382" s="47"/>
      <c r="R382" s="26"/>
      <c r="S382" s="26"/>
      <c r="T382" s="47"/>
      <c r="U382" s="26"/>
      <c r="V382" s="26"/>
      <c r="W382" s="47"/>
    </row>
    <row r="383" spans="1:23" s="40" customFormat="1">
      <c r="A383" s="74"/>
      <c r="B383" s="46"/>
      <c r="C383" s="26"/>
      <c r="D383" s="26"/>
      <c r="E383" s="49"/>
      <c r="F383" s="26"/>
      <c r="G383" s="26"/>
      <c r="H383" s="26"/>
      <c r="I383" s="26"/>
      <c r="J383" s="26"/>
      <c r="K383" s="510"/>
      <c r="L383" s="26"/>
      <c r="M383" s="26"/>
      <c r="N383" s="47"/>
      <c r="O383" s="26"/>
      <c r="P383" s="26"/>
      <c r="Q383" s="47"/>
      <c r="R383" s="26"/>
      <c r="S383" s="26"/>
      <c r="T383" s="47"/>
      <c r="U383" s="26"/>
      <c r="V383" s="26"/>
      <c r="W383" s="47"/>
    </row>
    <row r="384" spans="1:23" s="40" customFormat="1">
      <c r="A384" s="74"/>
      <c r="B384" s="46"/>
      <c r="C384" s="26"/>
      <c r="D384" s="26"/>
      <c r="E384" s="49"/>
      <c r="F384" s="26"/>
      <c r="G384" s="26"/>
      <c r="H384" s="26"/>
      <c r="I384" s="26"/>
      <c r="J384" s="26"/>
      <c r="K384" s="510"/>
      <c r="L384" s="26"/>
      <c r="M384" s="26"/>
      <c r="N384" s="47"/>
      <c r="O384" s="26"/>
      <c r="P384" s="26"/>
      <c r="Q384" s="47"/>
      <c r="R384" s="26"/>
      <c r="S384" s="26"/>
      <c r="T384" s="47"/>
      <c r="U384" s="26"/>
      <c r="V384" s="26"/>
      <c r="W384" s="47"/>
    </row>
    <row r="385" spans="1:23" s="40" customFormat="1">
      <c r="A385" s="74"/>
      <c r="B385" s="46"/>
      <c r="C385" s="26"/>
      <c r="D385" s="26"/>
      <c r="E385" s="49"/>
      <c r="F385" s="26"/>
      <c r="G385" s="26"/>
      <c r="H385" s="26"/>
      <c r="I385" s="26"/>
      <c r="J385" s="26"/>
      <c r="K385" s="510"/>
      <c r="L385" s="26"/>
      <c r="M385" s="26"/>
      <c r="N385" s="47"/>
      <c r="O385" s="26"/>
      <c r="P385" s="26"/>
      <c r="Q385" s="47"/>
      <c r="R385" s="26"/>
      <c r="S385" s="26"/>
      <c r="T385" s="47"/>
      <c r="U385" s="26"/>
      <c r="V385" s="26"/>
      <c r="W385" s="47"/>
    </row>
    <row r="386" spans="1:23" s="40" customFormat="1">
      <c r="A386" s="74"/>
      <c r="B386" s="46"/>
      <c r="C386" s="26"/>
      <c r="D386" s="26"/>
      <c r="E386" s="49"/>
      <c r="F386" s="26"/>
      <c r="G386" s="26"/>
      <c r="H386" s="26"/>
      <c r="I386" s="26"/>
      <c r="J386" s="26"/>
      <c r="K386" s="510"/>
      <c r="L386" s="26"/>
      <c r="M386" s="26"/>
      <c r="N386" s="47"/>
      <c r="O386" s="26"/>
      <c r="P386" s="26"/>
      <c r="Q386" s="47"/>
      <c r="R386" s="26"/>
      <c r="S386" s="26"/>
      <c r="T386" s="47"/>
      <c r="U386" s="26"/>
      <c r="V386" s="26"/>
      <c r="W386" s="47"/>
    </row>
    <row r="387" spans="1:23" s="40" customFormat="1">
      <c r="A387" s="74"/>
      <c r="B387" s="46"/>
      <c r="C387" s="26"/>
      <c r="D387" s="26"/>
      <c r="E387" s="49"/>
      <c r="F387" s="26"/>
      <c r="G387" s="26"/>
      <c r="H387" s="26"/>
      <c r="I387" s="26"/>
      <c r="J387" s="26"/>
      <c r="K387" s="510"/>
      <c r="L387" s="26"/>
      <c r="M387" s="26"/>
      <c r="N387" s="47"/>
      <c r="O387" s="26"/>
      <c r="P387" s="26"/>
      <c r="Q387" s="47"/>
      <c r="R387" s="26"/>
      <c r="S387" s="26"/>
      <c r="T387" s="47"/>
      <c r="U387" s="26"/>
      <c r="V387" s="26"/>
      <c r="W387" s="47"/>
    </row>
    <row r="388" spans="1:23" s="40" customFormat="1">
      <c r="A388" s="74"/>
      <c r="B388" s="46"/>
      <c r="C388" s="26"/>
      <c r="D388" s="26"/>
      <c r="E388" s="49"/>
      <c r="F388" s="26"/>
      <c r="G388" s="26"/>
      <c r="H388" s="26"/>
      <c r="I388" s="26"/>
      <c r="J388" s="26"/>
      <c r="K388" s="510"/>
      <c r="L388" s="26"/>
      <c r="M388" s="26"/>
      <c r="N388" s="47"/>
      <c r="O388" s="26"/>
      <c r="P388" s="26"/>
      <c r="Q388" s="47"/>
      <c r="R388" s="26"/>
      <c r="S388" s="26"/>
      <c r="T388" s="47"/>
      <c r="U388" s="26"/>
      <c r="V388" s="26"/>
      <c r="W388" s="47"/>
    </row>
    <row r="389" spans="1:23" s="40" customFormat="1">
      <c r="A389" s="74"/>
      <c r="B389" s="46"/>
      <c r="C389" s="26"/>
      <c r="D389" s="26"/>
      <c r="E389" s="49"/>
      <c r="F389" s="26"/>
      <c r="G389" s="26"/>
      <c r="H389" s="26"/>
      <c r="I389" s="26"/>
      <c r="J389" s="26"/>
      <c r="K389" s="510"/>
      <c r="L389" s="26"/>
      <c r="M389" s="26"/>
      <c r="N389" s="47"/>
      <c r="O389" s="26"/>
      <c r="P389" s="26"/>
      <c r="Q389" s="47"/>
      <c r="R389" s="26"/>
      <c r="S389" s="26"/>
      <c r="T389" s="47"/>
      <c r="U389" s="26"/>
      <c r="V389" s="26"/>
      <c r="W389" s="47"/>
    </row>
    <row r="390" spans="1:23" s="40" customFormat="1">
      <c r="A390" s="74"/>
      <c r="B390" s="46"/>
      <c r="C390" s="26"/>
      <c r="D390" s="26"/>
      <c r="E390" s="49"/>
      <c r="F390" s="26"/>
      <c r="G390" s="26"/>
      <c r="H390" s="26"/>
      <c r="I390" s="26"/>
      <c r="J390" s="26"/>
      <c r="K390" s="510"/>
      <c r="L390" s="26"/>
      <c r="M390" s="26"/>
      <c r="N390" s="47"/>
      <c r="O390" s="26"/>
      <c r="P390" s="26"/>
      <c r="Q390" s="47"/>
      <c r="R390" s="26"/>
      <c r="S390" s="26"/>
      <c r="T390" s="47"/>
      <c r="U390" s="26"/>
      <c r="V390" s="26"/>
      <c r="W390" s="47"/>
    </row>
    <row r="391" spans="1:23" s="40" customFormat="1">
      <c r="A391" s="74"/>
      <c r="B391" s="46"/>
      <c r="C391" s="26"/>
      <c r="D391" s="26"/>
      <c r="E391" s="49"/>
      <c r="F391" s="26"/>
      <c r="G391" s="26"/>
      <c r="H391" s="26"/>
      <c r="I391" s="26"/>
      <c r="J391" s="26"/>
      <c r="K391" s="510"/>
      <c r="L391" s="26"/>
      <c r="M391" s="26"/>
      <c r="N391" s="47"/>
      <c r="O391" s="26"/>
      <c r="P391" s="26"/>
      <c r="Q391" s="47"/>
      <c r="R391" s="26"/>
      <c r="S391" s="26"/>
      <c r="T391" s="47"/>
      <c r="U391" s="26"/>
      <c r="V391" s="26"/>
      <c r="W391" s="47"/>
    </row>
    <row r="392" spans="1:23" s="40" customFormat="1">
      <c r="A392" s="74"/>
      <c r="B392" s="46"/>
      <c r="C392" s="26"/>
      <c r="D392" s="26"/>
      <c r="E392" s="49"/>
      <c r="F392" s="26"/>
      <c r="G392" s="26"/>
      <c r="H392" s="26"/>
      <c r="I392" s="26"/>
      <c r="J392" s="26"/>
      <c r="K392" s="510"/>
      <c r="L392" s="26"/>
      <c r="M392" s="26"/>
      <c r="N392" s="47"/>
      <c r="O392" s="26"/>
      <c r="P392" s="26"/>
      <c r="Q392" s="47"/>
      <c r="R392" s="26"/>
      <c r="S392" s="26"/>
      <c r="T392" s="47"/>
      <c r="U392" s="26"/>
      <c r="V392" s="26"/>
      <c r="W392" s="47"/>
    </row>
    <row r="393" spans="1:23" s="40" customFormat="1">
      <c r="A393" s="74"/>
      <c r="B393" s="46"/>
      <c r="C393" s="26"/>
      <c r="D393" s="26"/>
      <c r="E393" s="49"/>
      <c r="F393" s="26"/>
      <c r="G393" s="26"/>
      <c r="H393" s="26"/>
      <c r="I393" s="26"/>
      <c r="J393" s="26"/>
      <c r="K393" s="510"/>
      <c r="L393" s="26"/>
      <c r="M393" s="26"/>
      <c r="N393" s="47"/>
      <c r="O393" s="26"/>
      <c r="P393" s="26"/>
      <c r="Q393" s="47"/>
      <c r="R393" s="26"/>
      <c r="S393" s="26"/>
      <c r="T393" s="47"/>
      <c r="U393" s="26"/>
      <c r="V393" s="26"/>
      <c r="W393" s="47"/>
    </row>
    <row r="394" spans="1:23" s="40" customFormat="1">
      <c r="A394" s="74"/>
      <c r="B394" s="46"/>
      <c r="C394" s="26"/>
      <c r="D394" s="26"/>
      <c r="E394" s="49"/>
      <c r="F394" s="26"/>
      <c r="G394" s="26"/>
      <c r="H394" s="26"/>
      <c r="I394" s="26"/>
      <c r="J394" s="26"/>
      <c r="K394" s="510"/>
      <c r="L394" s="26"/>
      <c r="M394" s="26"/>
      <c r="N394" s="47"/>
      <c r="O394" s="26"/>
      <c r="P394" s="26"/>
      <c r="Q394" s="47"/>
      <c r="R394" s="26"/>
      <c r="S394" s="26"/>
      <c r="T394" s="47"/>
      <c r="U394" s="26"/>
      <c r="V394" s="26"/>
      <c r="W394" s="47"/>
    </row>
    <row r="395" spans="1:23" s="40" customFormat="1">
      <c r="A395" s="74"/>
      <c r="B395" s="46"/>
      <c r="C395" s="26"/>
      <c r="D395" s="26"/>
      <c r="E395" s="49"/>
      <c r="F395" s="26"/>
      <c r="G395" s="26"/>
      <c r="H395" s="26"/>
      <c r="I395" s="26"/>
      <c r="J395" s="26"/>
      <c r="K395" s="510"/>
      <c r="L395" s="26"/>
      <c r="M395" s="26"/>
      <c r="N395" s="47"/>
      <c r="O395" s="26"/>
      <c r="P395" s="26"/>
      <c r="Q395" s="47"/>
      <c r="R395" s="26"/>
      <c r="S395" s="26"/>
      <c r="T395" s="47"/>
      <c r="U395" s="26"/>
      <c r="V395" s="26"/>
      <c r="W395" s="47"/>
    </row>
    <row r="396" spans="1:23" s="40" customFormat="1">
      <c r="A396" s="74"/>
      <c r="B396" s="46"/>
      <c r="C396" s="26"/>
      <c r="D396" s="26"/>
      <c r="E396" s="49"/>
      <c r="F396" s="26"/>
      <c r="G396" s="26"/>
      <c r="H396" s="26"/>
      <c r="I396" s="26"/>
      <c r="J396" s="26"/>
      <c r="K396" s="510"/>
      <c r="L396" s="26"/>
      <c r="M396" s="26"/>
      <c r="N396" s="47"/>
      <c r="O396" s="26"/>
      <c r="P396" s="26"/>
      <c r="Q396" s="47"/>
      <c r="R396" s="26"/>
      <c r="S396" s="26"/>
      <c r="T396" s="47"/>
      <c r="U396" s="26"/>
      <c r="V396" s="26"/>
      <c r="W396" s="47"/>
    </row>
    <row r="397" spans="1:23" s="40" customFormat="1">
      <c r="A397" s="74"/>
      <c r="B397" s="46"/>
      <c r="C397" s="26"/>
      <c r="D397" s="26"/>
      <c r="E397" s="49"/>
      <c r="F397" s="26"/>
      <c r="G397" s="26"/>
      <c r="H397" s="26"/>
      <c r="I397" s="26"/>
      <c r="J397" s="26"/>
      <c r="K397" s="510"/>
      <c r="L397" s="26"/>
      <c r="M397" s="26"/>
      <c r="N397" s="47"/>
      <c r="O397" s="26"/>
      <c r="P397" s="26"/>
      <c r="Q397" s="47"/>
      <c r="R397" s="26"/>
      <c r="S397" s="26"/>
      <c r="T397" s="47"/>
      <c r="U397" s="26"/>
      <c r="V397" s="26"/>
      <c r="W397" s="47"/>
    </row>
    <row r="398" spans="1:23" s="40" customFormat="1">
      <c r="A398" s="74"/>
      <c r="B398" s="46"/>
      <c r="C398" s="26"/>
      <c r="D398" s="26"/>
      <c r="E398" s="49"/>
      <c r="F398" s="26"/>
      <c r="G398" s="26"/>
      <c r="H398" s="26"/>
      <c r="I398" s="26"/>
      <c r="J398" s="26"/>
      <c r="K398" s="510"/>
      <c r="L398" s="26"/>
      <c r="M398" s="26"/>
      <c r="N398" s="47"/>
      <c r="O398" s="26"/>
      <c r="P398" s="26"/>
      <c r="Q398" s="47"/>
      <c r="R398" s="26"/>
      <c r="S398" s="26"/>
      <c r="T398" s="47"/>
      <c r="U398" s="26"/>
      <c r="V398" s="26"/>
      <c r="W398" s="47"/>
    </row>
    <row r="399" spans="1:23" s="40" customFormat="1">
      <c r="A399" s="74"/>
      <c r="B399" s="46"/>
      <c r="C399" s="26"/>
      <c r="D399" s="26"/>
      <c r="E399" s="49"/>
      <c r="F399" s="26"/>
      <c r="G399" s="26"/>
      <c r="H399" s="26"/>
      <c r="I399" s="26"/>
      <c r="J399" s="26"/>
      <c r="K399" s="510"/>
      <c r="L399" s="26"/>
      <c r="M399" s="26"/>
      <c r="N399" s="47"/>
      <c r="O399" s="26"/>
      <c r="P399" s="26"/>
      <c r="Q399" s="47"/>
      <c r="R399" s="26"/>
      <c r="S399" s="26"/>
      <c r="T399" s="47"/>
      <c r="U399" s="26"/>
      <c r="V399" s="26"/>
      <c r="W399" s="47"/>
    </row>
    <row r="400" spans="1:23" s="40" customFormat="1">
      <c r="A400" s="74"/>
      <c r="B400" s="46"/>
      <c r="C400" s="26"/>
      <c r="D400" s="26"/>
      <c r="E400" s="49"/>
      <c r="F400" s="26"/>
      <c r="G400" s="26"/>
      <c r="H400" s="26"/>
      <c r="I400" s="26"/>
      <c r="J400" s="26"/>
      <c r="K400" s="510"/>
      <c r="L400" s="26"/>
      <c r="M400" s="26"/>
      <c r="N400" s="47"/>
      <c r="O400" s="26"/>
      <c r="P400" s="26"/>
      <c r="Q400" s="47"/>
      <c r="R400" s="26"/>
      <c r="S400" s="26"/>
      <c r="T400" s="47"/>
      <c r="U400" s="26"/>
      <c r="V400" s="26"/>
      <c r="W400" s="47"/>
    </row>
    <row r="401" spans="1:23" s="40" customFormat="1">
      <c r="A401" s="74"/>
      <c r="B401" s="46"/>
      <c r="C401" s="26"/>
      <c r="D401" s="26"/>
      <c r="E401" s="49"/>
      <c r="F401" s="26"/>
      <c r="G401" s="26"/>
      <c r="H401" s="26"/>
      <c r="I401" s="26"/>
      <c r="J401" s="26"/>
      <c r="K401" s="510"/>
      <c r="L401" s="26"/>
      <c r="M401" s="26"/>
      <c r="N401" s="47"/>
      <c r="O401" s="26"/>
      <c r="P401" s="26"/>
      <c r="Q401" s="47"/>
      <c r="R401" s="26"/>
      <c r="S401" s="26"/>
      <c r="T401" s="47"/>
      <c r="U401" s="26"/>
      <c r="V401" s="26"/>
      <c r="W401" s="47"/>
    </row>
    <row r="402" spans="1:23" s="40" customFormat="1">
      <c r="A402" s="74"/>
      <c r="B402" s="46"/>
      <c r="C402" s="26"/>
      <c r="D402" s="26"/>
      <c r="E402" s="49"/>
      <c r="F402" s="26"/>
      <c r="G402" s="26"/>
      <c r="H402" s="26"/>
      <c r="I402" s="26"/>
      <c r="J402" s="26"/>
      <c r="K402" s="510"/>
      <c r="L402" s="26"/>
      <c r="M402" s="26"/>
      <c r="N402" s="47"/>
      <c r="O402" s="26"/>
      <c r="P402" s="26"/>
      <c r="Q402" s="47"/>
      <c r="R402" s="26"/>
      <c r="S402" s="26"/>
      <c r="T402" s="47"/>
      <c r="U402" s="26"/>
      <c r="V402" s="26"/>
      <c r="W402" s="47"/>
    </row>
    <row r="403" spans="1:23" s="40" customFormat="1">
      <c r="A403" s="74"/>
      <c r="B403" s="46"/>
      <c r="C403" s="26"/>
      <c r="D403" s="26"/>
      <c r="E403" s="49"/>
      <c r="F403" s="26"/>
      <c r="G403" s="26"/>
      <c r="H403" s="26"/>
      <c r="I403" s="26"/>
      <c r="J403" s="26"/>
      <c r="K403" s="510"/>
      <c r="L403" s="26"/>
      <c r="M403" s="26"/>
      <c r="N403" s="47"/>
      <c r="O403" s="26"/>
      <c r="P403" s="26"/>
      <c r="Q403" s="47"/>
      <c r="R403" s="26"/>
      <c r="S403" s="26"/>
      <c r="T403" s="47"/>
      <c r="U403" s="26"/>
      <c r="V403" s="26"/>
      <c r="W403" s="47"/>
    </row>
    <row r="404" spans="1:23" s="40" customFormat="1">
      <c r="A404" s="74"/>
      <c r="B404" s="46"/>
      <c r="C404" s="26"/>
      <c r="D404" s="26"/>
      <c r="E404" s="49"/>
      <c r="F404" s="26"/>
      <c r="G404" s="26"/>
      <c r="H404" s="26"/>
      <c r="I404" s="26"/>
      <c r="J404" s="26"/>
      <c r="K404" s="510"/>
      <c r="L404" s="26"/>
      <c r="M404" s="26"/>
      <c r="N404" s="47"/>
      <c r="O404" s="26"/>
      <c r="P404" s="26"/>
      <c r="Q404" s="47"/>
      <c r="R404" s="26"/>
      <c r="S404" s="26"/>
      <c r="T404" s="47"/>
      <c r="U404" s="26"/>
      <c r="V404" s="26"/>
      <c r="W404" s="47"/>
    </row>
    <row r="405" spans="1:23" s="40" customFormat="1">
      <c r="A405" s="74"/>
      <c r="B405" s="46"/>
      <c r="C405" s="26"/>
      <c r="D405" s="26"/>
      <c r="E405" s="49"/>
      <c r="F405" s="26"/>
      <c r="G405" s="26"/>
      <c r="H405" s="26"/>
      <c r="I405" s="26"/>
      <c r="J405" s="26"/>
      <c r="K405" s="510"/>
      <c r="L405" s="26"/>
      <c r="M405" s="26"/>
      <c r="N405" s="47"/>
      <c r="O405" s="26"/>
      <c r="P405" s="26"/>
      <c r="Q405" s="47"/>
      <c r="R405" s="26"/>
      <c r="S405" s="26"/>
      <c r="T405" s="47"/>
      <c r="U405" s="26"/>
      <c r="V405" s="26"/>
      <c r="W405" s="47"/>
    </row>
    <row r="406" spans="1:23" s="40" customFormat="1">
      <c r="A406" s="74"/>
      <c r="B406" s="46"/>
      <c r="C406" s="26"/>
      <c r="D406" s="26"/>
      <c r="E406" s="49"/>
      <c r="F406" s="26"/>
      <c r="G406" s="26"/>
      <c r="H406" s="26"/>
      <c r="I406" s="26"/>
      <c r="J406" s="26"/>
      <c r="K406" s="510"/>
      <c r="L406" s="26"/>
      <c r="M406" s="26"/>
      <c r="N406" s="47"/>
      <c r="O406" s="26"/>
      <c r="P406" s="26"/>
      <c r="Q406" s="47"/>
      <c r="R406" s="26"/>
      <c r="S406" s="26"/>
      <c r="T406" s="47"/>
      <c r="U406" s="26"/>
      <c r="V406" s="26"/>
      <c r="W406" s="47"/>
    </row>
    <row r="407" spans="1:23" s="40" customFormat="1">
      <c r="A407" s="74"/>
      <c r="B407" s="46"/>
      <c r="C407" s="26"/>
      <c r="D407" s="26"/>
      <c r="E407" s="49"/>
      <c r="F407" s="26"/>
      <c r="G407" s="26"/>
      <c r="H407" s="26"/>
      <c r="I407" s="26"/>
      <c r="J407" s="26"/>
      <c r="K407" s="510"/>
      <c r="L407" s="26"/>
      <c r="M407" s="26"/>
      <c r="N407" s="47"/>
      <c r="O407" s="26"/>
      <c r="P407" s="26"/>
      <c r="Q407" s="47"/>
      <c r="R407" s="26"/>
      <c r="S407" s="26"/>
      <c r="T407" s="47"/>
      <c r="U407" s="26"/>
      <c r="V407" s="26"/>
      <c r="W407" s="47"/>
    </row>
    <row r="408" spans="1:23" s="40" customFormat="1">
      <c r="A408" s="74"/>
      <c r="B408" s="46"/>
      <c r="C408" s="26"/>
      <c r="D408" s="26"/>
      <c r="E408" s="49"/>
      <c r="F408" s="26"/>
      <c r="G408" s="26"/>
      <c r="H408" s="26"/>
      <c r="I408" s="26"/>
      <c r="J408" s="26"/>
      <c r="K408" s="510"/>
      <c r="L408" s="26"/>
      <c r="M408" s="26"/>
      <c r="N408" s="47"/>
      <c r="O408" s="26"/>
      <c r="P408" s="26"/>
      <c r="Q408" s="47"/>
      <c r="R408" s="26"/>
      <c r="S408" s="26"/>
      <c r="T408" s="47"/>
      <c r="U408" s="26"/>
      <c r="V408" s="26"/>
      <c r="W408" s="47"/>
    </row>
    <row r="409" spans="1:23" s="40" customFormat="1">
      <c r="A409" s="74"/>
      <c r="B409" s="46"/>
      <c r="C409" s="26"/>
      <c r="D409" s="26"/>
      <c r="E409" s="49"/>
      <c r="F409" s="26"/>
      <c r="G409" s="26"/>
      <c r="H409" s="26"/>
      <c r="I409" s="26"/>
      <c r="J409" s="26"/>
      <c r="K409" s="510"/>
      <c r="L409" s="26"/>
      <c r="M409" s="26"/>
      <c r="N409" s="47"/>
      <c r="O409" s="26"/>
      <c r="P409" s="26"/>
      <c r="Q409" s="47"/>
      <c r="R409" s="26"/>
      <c r="S409" s="26"/>
      <c r="T409" s="47"/>
      <c r="U409" s="26"/>
      <c r="V409" s="26"/>
      <c r="W409" s="47"/>
    </row>
    <row r="410" spans="1:23" s="40" customFormat="1">
      <c r="A410" s="74"/>
      <c r="B410" s="46"/>
      <c r="C410" s="26"/>
      <c r="D410" s="26"/>
      <c r="E410" s="49"/>
      <c r="F410" s="26"/>
      <c r="G410" s="26"/>
      <c r="H410" s="26"/>
      <c r="I410" s="26"/>
      <c r="J410" s="26"/>
      <c r="K410" s="510"/>
      <c r="L410" s="26"/>
      <c r="M410" s="26"/>
      <c r="N410" s="47"/>
      <c r="O410" s="26"/>
      <c r="P410" s="26"/>
      <c r="Q410" s="47"/>
      <c r="R410" s="26"/>
      <c r="S410" s="26"/>
      <c r="T410" s="47"/>
      <c r="U410" s="26"/>
      <c r="V410" s="26"/>
      <c r="W410" s="47"/>
    </row>
    <row r="411" spans="1:23" s="40" customFormat="1">
      <c r="A411" s="74"/>
      <c r="B411" s="46"/>
      <c r="C411" s="26"/>
      <c r="D411" s="26"/>
      <c r="E411" s="49"/>
      <c r="F411" s="26"/>
      <c r="G411" s="26"/>
      <c r="H411" s="26"/>
      <c r="I411" s="26"/>
      <c r="J411" s="26"/>
      <c r="K411" s="510"/>
      <c r="L411" s="26"/>
      <c r="M411" s="26"/>
      <c r="N411" s="47"/>
      <c r="O411" s="26"/>
      <c r="P411" s="26"/>
      <c r="Q411" s="47"/>
      <c r="R411" s="26"/>
      <c r="S411" s="26"/>
      <c r="T411" s="47"/>
      <c r="U411" s="26"/>
      <c r="V411" s="26"/>
      <c r="W411" s="47"/>
    </row>
    <row r="412" spans="1:23" s="40" customFormat="1">
      <c r="A412" s="74"/>
      <c r="B412" s="46"/>
      <c r="C412" s="26"/>
      <c r="D412" s="26"/>
      <c r="E412" s="49"/>
      <c r="F412" s="26"/>
      <c r="G412" s="26"/>
      <c r="H412" s="26"/>
      <c r="I412" s="26"/>
      <c r="J412" s="26"/>
      <c r="K412" s="510"/>
      <c r="L412" s="26"/>
      <c r="M412" s="26"/>
      <c r="N412" s="47"/>
      <c r="O412" s="26"/>
      <c r="P412" s="26"/>
      <c r="Q412" s="47"/>
      <c r="R412" s="26"/>
      <c r="S412" s="26"/>
      <c r="T412" s="47"/>
      <c r="U412" s="26"/>
      <c r="V412" s="26"/>
      <c r="W412" s="47"/>
    </row>
    <row r="413" spans="1:23" s="40" customFormat="1">
      <c r="A413" s="74"/>
      <c r="B413" s="46"/>
      <c r="C413" s="26"/>
      <c r="D413" s="26"/>
      <c r="E413" s="49"/>
      <c r="F413" s="26"/>
      <c r="G413" s="26"/>
      <c r="H413" s="26"/>
      <c r="I413" s="26"/>
      <c r="J413" s="26"/>
      <c r="K413" s="510"/>
      <c r="L413" s="26"/>
      <c r="M413" s="26"/>
      <c r="N413" s="47"/>
      <c r="O413" s="26"/>
      <c r="P413" s="26"/>
      <c r="Q413" s="47"/>
      <c r="R413" s="26"/>
      <c r="S413" s="26"/>
      <c r="T413" s="47"/>
      <c r="U413" s="26"/>
      <c r="V413" s="26"/>
      <c r="W413" s="47"/>
    </row>
    <row r="414" spans="1:23" s="40" customFormat="1">
      <c r="A414" s="74"/>
      <c r="B414" s="46"/>
      <c r="C414" s="26"/>
      <c r="D414" s="26"/>
      <c r="E414" s="49"/>
      <c r="F414" s="26"/>
      <c r="G414" s="26"/>
      <c r="H414" s="26"/>
      <c r="I414" s="26"/>
      <c r="J414" s="26"/>
      <c r="K414" s="510"/>
      <c r="L414" s="26"/>
      <c r="M414" s="26"/>
      <c r="N414" s="47"/>
      <c r="O414" s="26"/>
      <c r="P414" s="26"/>
      <c r="Q414" s="47"/>
      <c r="R414" s="26"/>
      <c r="S414" s="26"/>
      <c r="T414" s="47"/>
      <c r="U414" s="26"/>
      <c r="V414" s="26"/>
      <c r="W414" s="47"/>
    </row>
    <row r="415" spans="1:23" s="40" customFormat="1">
      <c r="A415" s="74"/>
      <c r="B415" s="46"/>
      <c r="C415" s="26"/>
      <c r="D415" s="26"/>
      <c r="E415" s="49"/>
      <c r="F415" s="26"/>
      <c r="G415" s="26"/>
      <c r="H415" s="26"/>
      <c r="I415" s="26"/>
      <c r="J415" s="26"/>
      <c r="K415" s="510"/>
      <c r="L415" s="26"/>
      <c r="M415" s="26"/>
      <c r="N415" s="47"/>
      <c r="O415" s="26"/>
      <c r="P415" s="26"/>
      <c r="Q415" s="47"/>
      <c r="R415" s="26"/>
      <c r="S415" s="26"/>
      <c r="T415" s="47"/>
      <c r="U415" s="26"/>
      <c r="V415" s="26"/>
      <c r="W415" s="47"/>
    </row>
    <row r="416" spans="1:23" s="40" customFormat="1">
      <c r="A416" s="74"/>
      <c r="B416" s="46"/>
      <c r="C416" s="26"/>
      <c r="D416" s="26"/>
      <c r="E416" s="49"/>
      <c r="F416" s="26"/>
      <c r="G416" s="26"/>
      <c r="H416" s="26"/>
      <c r="I416" s="26"/>
      <c r="J416" s="26"/>
      <c r="K416" s="510"/>
      <c r="L416" s="26"/>
      <c r="M416" s="26"/>
      <c r="N416" s="47"/>
      <c r="O416" s="26"/>
      <c r="P416" s="26"/>
      <c r="Q416" s="47"/>
      <c r="R416" s="26"/>
      <c r="S416" s="26"/>
      <c r="T416" s="47"/>
      <c r="U416" s="26"/>
      <c r="V416" s="26"/>
      <c r="W416" s="47"/>
    </row>
    <row r="417" spans="1:23" s="40" customFormat="1">
      <c r="A417" s="74"/>
      <c r="B417" s="46"/>
      <c r="C417" s="26"/>
      <c r="D417" s="26"/>
      <c r="E417" s="49"/>
      <c r="F417" s="26"/>
      <c r="G417" s="26"/>
      <c r="H417" s="26"/>
      <c r="I417" s="26"/>
      <c r="J417" s="26"/>
      <c r="K417" s="510"/>
      <c r="L417" s="26"/>
      <c r="M417" s="26"/>
      <c r="N417" s="47"/>
      <c r="O417" s="26"/>
      <c r="P417" s="26"/>
      <c r="Q417" s="47"/>
      <c r="R417" s="26"/>
      <c r="S417" s="26"/>
      <c r="T417" s="47"/>
      <c r="U417" s="26"/>
      <c r="V417" s="26"/>
      <c r="W417" s="47"/>
    </row>
    <row r="418" spans="1:23" s="40" customFormat="1">
      <c r="A418" s="74"/>
      <c r="B418" s="46"/>
      <c r="C418" s="26"/>
      <c r="D418" s="26"/>
      <c r="E418" s="49"/>
      <c r="F418" s="26"/>
      <c r="G418" s="26"/>
      <c r="H418" s="26"/>
      <c r="I418" s="26"/>
      <c r="J418" s="26"/>
      <c r="K418" s="510"/>
      <c r="L418" s="26"/>
      <c r="M418" s="26"/>
      <c r="N418" s="47"/>
      <c r="O418" s="26"/>
      <c r="P418" s="26"/>
      <c r="Q418" s="47"/>
      <c r="R418" s="26"/>
      <c r="S418" s="26"/>
      <c r="T418" s="47"/>
      <c r="U418" s="26"/>
      <c r="V418" s="26"/>
      <c r="W418" s="47"/>
    </row>
    <row r="419" spans="1:23" s="40" customFormat="1">
      <c r="A419" s="74"/>
      <c r="B419" s="46"/>
      <c r="C419" s="26"/>
      <c r="D419" s="26"/>
      <c r="E419" s="49"/>
      <c r="F419" s="26"/>
      <c r="G419" s="26"/>
      <c r="H419" s="26"/>
      <c r="I419" s="26"/>
      <c r="J419" s="26"/>
      <c r="K419" s="510"/>
      <c r="L419" s="26"/>
      <c r="M419" s="26"/>
      <c r="N419" s="47"/>
      <c r="O419" s="26"/>
      <c r="P419" s="26"/>
      <c r="Q419" s="47"/>
      <c r="R419" s="26"/>
      <c r="S419" s="26"/>
      <c r="T419" s="47"/>
      <c r="U419" s="26"/>
      <c r="V419" s="26"/>
      <c r="W419" s="47"/>
    </row>
    <row r="420" spans="1:23" s="40" customFormat="1">
      <c r="A420" s="74"/>
      <c r="B420" s="46"/>
      <c r="C420" s="26"/>
      <c r="D420" s="26"/>
      <c r="E420" s="49"/>
      <c r="F420" s="26"/>
      <c r="G420" s="26"/>
      <c r="H420" s="26"/>
      <c r="I420" s="26"/>
      <c r="J420" s="26"/>
      <c r="K420" s="510"/>
      <c r="L420" s="26"/>
      <c r="M420" s="26"/>
      <c r="N420" s="47"/>
      <c r="O420" s="26"/>
      <c r="P420" s="26"/>
      <c r="Q420" s="47"/>
      <c r="R420" s="26"/>
      <c r="S420" s="26"/>
      <c r="T420" s="47"/>
      <c r="U420" s="26"/>
      <c r="V420" s="26"/>
      <c r="W420" s="47"/>
    </row>
    <row r="421" spans="1:23" s="40" customFormat="1">
      <c r="A421" s="74"/>
      <c r="B421" s="46"/>
      <c r="C421" s="26"/>
      <c r="D421" s="26"/>
      <c r="E421" s="49"/>
      <c r="F421" s="26"/>
      <c r="G421" s="26"/>
      <c r="H421" s="26"/>
      <c r="I421" s="26"/>
      <c r="J421" s="26"/>
      <c r="K421" s="510"/>
      <c r="L421" s="26"/>
      <c r="M421" s="26"/>
      <c r="N421" s="47"/>
      <c r="O421" s="26"/>
      <c r="P421" s="26"/>
      <c r="Q421" s="47"/>
      <c r="R421" s="26"/>
      <c r="S421" s="26"/>
      <c r="T421" s="47"/>
      <c r="U421" s="26"/>
      <c r="V421" s="26"/>
      <c r="W421" s="47"/>
    </row>
    <row r="422" spans="1:23" s="40" customFormat="1">
      <c r="A422" s="74"/>
      <c r="B422" s="46"/>
      <c r="C422" s="26"/>
      <c r="D422" s="26"/>
      <c r="E422" s="49"/>
      <c r="F422" s="26"/>
      <c r="G422" s="26"/>
      <c r="H422" s="26"/>
      <c r="I422" s="26"/>
      <c r="J422" s="26"/>
      <c r="K422" s="510"/>
      <c r="L422" s="26"/>
      <c r="M422" s="26"/>
      <c r="N422" s="47"/>
      <c r="O422" s="26"/>
      <c r="P422" s="26"/>
      <c r="Q422" s="47"/>
      <c r="R422" s="26"/>
      <c r="S422" s="26"/>
      <c r="T422" s="47"/>
      <c r="U422" s="26"/>
      <c r="V422" s="26"/>
      <c r="W422" s="47"/>
    </row>
    <row r="423" spans="1:23" s="40" customFormat="1">
      <c r="A423" s="74"/>
      <c r="B423" s="46"/>
      <c r="C423" s="26"/>
      <c r="D423" s="26"/>
      <c r="E423" s="49"/>
      <c r="F423" s="26"/>
      <c r="G423" s="26"/>
      <c r="H423" s="26"/>
      <c r="I423" s="26"/>
      <c r="J423" s="26"/>
      <c r="K423" s="510"/>
      <c r="L423" s="26"/>
      <c r="M423" s="26"/>
      <c r="N423" s="47"/>
      <c r="O423" s="26"/>
      <c r="P423" s="26"/>
      <c r="Q423" s="47"/>
      <c r="R423" s="26"/>
      <c r="S423" s="26"/>
      <c r="T423" s="47"/>
      <c r="U423" s="26"/>
      <c r="V423" s="26"/>
      <c r="W423" s="47"/>
    </row>
    <row r="424" spans="1:23" s="40" customFormat="1">
      <c r="A424" s="74"/>
      <c r="B424" s="46"/>
      <c r="C424" s="26"/>
      <c r="D424" s="26"/>
      <c r="E424" s="49"/>
      <c r="F424" s="26"/>
      <c r="G424" s="26"/>
      <c r="H424" s="26"/>
      <c r="I424" s="26"/>
      <c r="J424" s="26"/>
      <c r="K424" s="510"/>
      <c r="L424" s="26"/>
      <c r="M424" s="26"/>
      <c r="N424" s="47"/>
      <c r="O424" s="26"/>
      <c r="P424" s="26"/>
      <c r="Q424" s="47"/>
      <c r="R424" s="26"/>
      <c r="S424" s="26"/>
      <c r="T424" s="47"/>
      <c r="U424" s="26"/>
      <c r="V424" s="26"/>
      <c r="W424" s="47"/>
    </row>
    <row r="425" spans="1:23" s="40" customFormat="1">
      <c r="A425" s="74"/>
      <c r="B425" s="46"/>
      <c r="C425" s="26"/>
      <c r="D425" s="26"/>
      <c r="E425" s="49"/>
      <c r="F425" s="26"/>
      <c r="G425" s="26"/>
      <c r="H425" s="26"/>
      <c r="I425" s="26"/>
      <c r="J425" s="26"/>
      <c r="K425" s="510"/>
      <c r="L425" s="26"/>
      <c r="M425" s="26"/>
      <c r="N425" s="47"/>
      <c r="O425" s="26"/>
      <c r="P425" s="26"/>
      <c r="Q425" s="47"/>
      <c r="R425" s="26"/>
      <c r="S425" s="26"/>
      <c r="T425" s="47"/>
      <c r="U425" s="26"/>
      <c r="V425" s="26"/>
      <c r="W425" s="47"/>
    </row>
    <row r="426" spans="1:23" s="40" customFormat="1">
      <c r="A426" s="74"/>
      <c r="B426" s="46"/>
      <c r="C426" s="26"/>
      <c r="D426" s="26"/>
      <c r="E426" s="49"/>
      <c r="F426" s="26"/>
      <c r="G426" s="26"/>
      <c r="H426" s="26"/>
      <c r="I426" s="26"/>
      <c r="J426" s="26"/>
      <c r="K426" s="510"/>
      <c r="L426" s="26"/>
      <c r="M426" s="26"/>
      <c r="N426" s="47"/>
      <c r="O426" s="26"/>
      <c r="P426" s="26"/>
      <c r="Q426" s="47"/>
      <c r="R426" s="26"/>
      <c r="S426" s="26"/>
      <c r="T426" s="47"/>
      <c r="U426" s="26"/>
      <c r="V426" s="26"/>
      <c r="W426" s="47"/>
    </row>
    <row r="427" spans="1:23" s="40" customFormat="1">
      <c r="A427" s="74"/>
      <c r="B427" s="46"/>
      <c r="C427" s="26"/>
      <c r="D427" s="26"/>
      <c r="E427" s="49"/>
      <c r="F427" s="26"/>
      <c r="G427" s="26"/>
      <c r="H427" s="26"/>
      <c r="I427" s="26"/>
      <c r="J427" s="26"/>
      <c r="K427" s="510"/>
      <c r="L427" s="26"/>
      <c r="M427" s="26"/>
      <c r="N427" s="47"/>
      <c r="O427" s="26"/>
      <c r="P427" s="26"/>
      <c r="Q427" s="47"/>
      <c r="R427" s="26"/>
      <c r="S427" s="26"/>
      <c r="T427" s="47"/>
      <c r="U427" s="26"/>
      <c r="V427" s="26"/>
      <c r="W427" s="47"/>
    </row>
    <row r="428" spans="1:23" s="40" customFormat="1">
      <c r="A428" s="74"/>
      <c r="B428" s="46"/>
      <c r="C428" s="26"/>
      <c r="D428" s="26"/>
      <c r="E428" s="49"/>
      <c r="F428" s="26"/>
      <c r="G428" s="26"/>
      <c r="H428" s="26"/>
      <c r="I428" s="26"/>
      <c r="J428" s="26"/>
      <c r="K428" s="510"/>
      <c r="L428" s="26"/>
      <c r="M428" s="26"/>
      <c r="N428" s="47"/>
      <c r="O428" s="26"/>
      <c r="P428" s="26"/>
      <c r="Q428" s="47"/>
      <c r="R428" s="26"/>
      <c r="S428" s="26"/>
      <c r="T428" s="47"/>
      <c r="U428" s="26"/>
      <c r="V428" s="26"/>
      <c r="W428" s="47"/>
    </row>
    <row r="429" spans="1:23" s="40" customFormat="1">
      <c r="A429" s="74"/>
      <c r="B429" s="46"/>
      <c r="C429" s="26"/>
      <c r="D429" s="26"/>
      <c r="E429" s="49"/>
      <c r="F429" s="26"/>
      <c r="G429" s="26"/>
      <c r="H429" s="26"/>
      <c r="I429" s="26"/>
      <c r="J429" s="26"/>
      <c r="K429" s="510"/>
      <c r="L429" s="26"/>
      <c r="M429" s="26"/>
      <c r="N429" s="47"/>
      <c r="O429" s="26"/>
      <c r="P429" s="26"/>
      <c r="Q429" s="47"/>
      <c r="R429" s="26"/>
      <c r="S429" s="26"/>
      <c r="T429" s="47"/>
      <c r="U429" s="26"/>
      <c r="V429" s="26"/>
      <c r="W429" s="47"/>
    </row>
    <row r="430" spans="1:23" s="40" customFormat="1">
      <c r="A430" s="74"/>
      <c r="B430" s="46"/>
      <c r="C430" s="26"/>
      <c r="D430" s="26"/>
      <c r="E430" s="49"/>
      <c r="F430" s="26"/>
      <c r="G430" s="26"/>
      <c r="H430" s="26"/>
      <c r="I430" s="26"/>
      <c r="J430" s="26"/>
      <c r="K430" s="510"/>
      <c r="L430" s="26"/>
      <c r="M430" s="26"/>
      <c r="N430" s="47"/>
      <c r="O430" s="26"/>
      <c r="P430" s="26"/>
      <c r="Q430" s="47"/>
      <c r="R430" s="26"/>
      <c r="S430" s="26"/>
      <c r="T430" s="47"/>
      <c r="U430" s="26"/>
      <c r="V430" s="26"/>
      <c r="W430" s="47"/>
    </row>
    <row r="431" spans="1:23" s="40" customFormat="1">
      <c r="A431" s="74"/>
      <c r="B431" s="46"/>
      <c r="C431" s="26"/>
      <c r="D431" s="26"/>
      <c r="E431" s="49"/>
      <c r="F431" s="26"/>
      <c r="G431" s="26"/>
      <c r="H431" s="26"/>
      <c r="I431" s="26"/>
      <c r="J431" s="26"/>
      <c r="K431" s="510"/>
      <c r="L431" s="26"/>
      <c r="M431" s="26"/>
      <c r="N431" s="47"/>
      <c r="O431" s="26"/>
      <c r="P431" s="26"/>
      <c r="Q431" s="47"/>
      <c r="R431" s="26"/>
      <c r="S431" s="26"/>
      <c r="T431" s="47"/>
      <c r="U431" s="26"/>
      <c r="V431" s="26"/>
      <c r="W431" s="47"/>
    </row>
    <row r="432" spans="1:23" s="40" customFormat="1">
      <c r="A432" s="74"/>
      <c r="B432" s="46"/>
      <c r="C432" s="26"/>
      <c r="D432" s="26"/>
      <c r="E432" s="49"/>
      <c r="F432" s="26"/>
      <c r="G432" s="26"/>
      <c r="H432" s="26"/>
      <c r="I432" s="26"/>
      <c r="J432" s="26"/>
      <c r="K432" s="510"/>
      <c r="L432" s="26"/>
      <c r="M432" s="26"/>
      <c r="N432" s="47"/>
      <c r="O432" s="26"/>
      <c r="P432" s="26"/>
      <c r="Q432" s="47"/>
      <c r="R432" s="26"/>
      <c r="S432" s="26"/>
      <c r="T432" s="47"/>
      <c r="U432" s="26"/>
      <c r="V432" s="26"/>
      <c r="W432" s="47"/>
    </row>
    <row r="433" spans="1:23" s="40" customFormat="1">
      <c r="A433" s="74"/>
      <c r="B433" s="46"/>
      <c r="C433" s="26"/>
      <c r="D433" s="26"/>
      <c r="E433" s="49"/>
      <c r="F433" s="26"/>
      <c r="G433" s="26"/>
      <c r="H433" s="26"/>
      <c r="I433" s="26"/>
      <c r="J433" s="26"/>
      <c r="K433" s="510"/>
      <c r="L433" s="26"/>
      <c r="M433" s="26"/>
      <c r="N433" s="47"/>
      <c r="O433" s="26"/>
      <c r="P433" s="26"/>
      <c r="Q433" s="47"/>
      <c r="R433" s="26"/>
      <c r="S433" s="26"/>
      <c r="T433" s="47"/>
      <c r="U433" s="26"/>
      <c r="V433" s="26"/>
      <c r="W433" s="47"/>
    </row>
    <row r="434" spans="1:23" s="40" customFormat="1">
      <c r="A434" s="74"/>
      <c r="B434" s="46"/>
      <c r="C434" s="26"/>
      <c r="D434" s="26"/>
      <c r="E434" s="49"/>
      <c r="F434" s="26"/>
      <c r="G434" s="26"/>
      <c r="H434" s="26"/>
      <c r="I434" s="26"/>
      <c r="J434" s="26"/>
      <c r="K434" s="510"/>
      <c r="L434" s="26"/>
      <c r="M434" s="26"/>
      <c r="N434" s="47"/>
      <c r="O434" s="26"/>
      <c r="P434" s="26"/>
      <c r="Q434" s="47"/>
      <c r="R434" s="26"/>
      <c r="S434" s="26"/>
      <c r="T434" s="47"/>
      <c r="U434" s="26"/>
      <c r="V434" s="26"/>
      <c r="W434" s="47"/>
    </row>
    <row r="435" spans="1:23" s="40" customFormat="1">
      <c r="A435" s="74"/>
      <c r="B435" s="46"/>
      <c r="C435" s="26"/>
      <c r="D435" s="26"/>
      <c r="E435" s="49"/>
      <c r="F435" s="26"/>
      <c r="G435" s="26"/>
      <c r="H435" s="26"/>
      <c r="I435" s="26"/>
      <c r="J435" s="26"/>
      <c r="K435" s="510"/>
      <c r="L435" s="26"/>
      <c r="M435" s="26"/>
      <c r="N435" s="47"/>
      <c r="O435" s="26"/>
      <c r="P435" s="26"/>
      <c r="Q435" s="47"/>
      <c r="R435" s="26"/>
      <c r="S435" s="26"/>
      <c r="T435" s="47"/>
      <c r="U435" s="26"/>
      <c r="V435" s="26"/>
      <c r="W435" s="47"/>
    </row>
    <row r="436" spans="1:23" s="40" customFormat="1">
      <c r="A436" s="74"/>
      <c r="B436" s="46"/>
      <c r="C436" s="26"/>
      <c r="D436" s="26"/>
      <c r="E436" s="49"/>
      <c r="F436" s="26"/>
      <c r="G436" s="26"/>
      <c r="H436" s="26"/>
      <c r="I436" s="26"/>
      <c r="J436" s="26"/>
      <c r="K436" s="510"/>
      <c r="L436" s="26"/>
      <c r="M436" s="26"/>
      <c r="N436" s="47"/>
      <c r="O436" s="26"/>
      <c r="P436" s="26"/>
      <c r="Q436" s="47"/>
      <c r="R436" s="26"/>
      <c r="S436" s="26"/>
      <c r="T436" s="47"/>
      <c r="U436" s="26"/>
      <c r="V436" s="26"/>
      <c r="W436" s="47"/>
    </row>
    <row r="437" spans="1:23" s="40" customFormat="1">
      <c r="A437" s="74"/>
      <c r="B437" s="46"/>
      <c r="C437" s="26"/>
      <c r="D437" s="26"/>
      <c r="E437" s="49"/>
      <c r="F437" s="26"/>
      <c r="G437" s="26"/>
      <c r="H437" s="26"/>
      <c r="I437" s="26"/>
      <c r="J437" s="26"/>
      <c r="K437" s="510"/>
      <c r="L437" s="26"/>
      <c r="M437" s="26"/>
      <c r="N437" s="47"/>
      <c r="O437" s="26"/>
      <c r="P437" s="26"/>
      <c r="Q437" s="47"/>
      <c r="R437" s="26"/>
      <c r="S437" s="26"/>
      <c r="T437" s="47"/>
      <c r="U437" s="26"/>
      <c r="V437" s="26"/>
      <c r="W437" s="47"/>
    </row>
    <row r="438" spans="1:23" s="40" customFormat="1">
      <c r="A438" s="74"/>
      <c r="B438" s="46"/>
      <c r="C438" s="26"/>
      <c r="D438" s="26"/>
      <c r="E438" s="49"/>
      <c r="F438" s="26"/>
      <c r="G438" s="26"/>
      <c r="H438" s="26"/>
      <c r="I438" s="26"/>
      <c r="J438" s="26"/>
      <c r="K438" s="510"/>
      <c r="L438" s="26"/>
      <c r="M438" s="26"/>
      <c r="N438" s="47"/>
      <c r="O438" s="26"/>
      <c r="P438" s="26"/>
      <c r="Q438" s="47"/>
      <c r="R438" s="26"/>
      <c r="S438" s="26"/>
      <c r="T438" s="47"/>
      <c r="U438" s="26"/>
      <c r="V438" s="26"/>
      <c r="W438" s="47"/>
    </row>
    <row r="439" spans="1:23" s="40" customFormat="1">
      <c r="A439" s="74"/>
      <c r="B439" s="46"/>
      <c r="C439" s="26"/>
      <c r="D439" s="26"/>
      <c r="E439" s="49"/>
      <c r="F439" s="26"/>
      <c r="G439" s="26"/>
      <c r="H439" s="26"/>
      <c r="I439" s="26"/>
      <c r="J439" s="26"/>
      <c r="K439" s="510"/>
      <c r="L439" s="26"/>
      <c r="M439" s="26"/>
      <c r="N439" s="47"/>
      <c r="O439" s="26"/>
      <c r="P439" s="26"/>
      <c r="Q439" s="47"/>
      <c r="R439" s="26"/>
      <c r="S439" s="26"/>
      <c r="T439" s="47"/>
      <c r="U439" s="26"/>
      <c r="V439" s="26"/>
      <c r="W439" s="47"/>
    </row>
    <row r="440" spans="1:23" s="40" customFormat="1">
      <c r="A440" s="74"/>
      <c r="B440" s="46"/>
      <c r="C440" s="26"/>
      <c r="D440" s="26"/>
      <c r="E440" s="49"/>
      <c r="F440" s="26"/>
      <c r="G440" s="26"/>
      <c r="H440" s="26"/>
      <c r="I440" s="26"/>
      <c r="J440" s="26"/>
      <c r="K440" s="510"/>
      <c r="L440" s="26"/>
      <c r="M440" s="26"/>
      <c r="N440" s="47"/>
      <c r="O440" s="26"/>
      <c r="P440" s="26"/>
      <c r="Q440" s="47"/>
      <c r="R440" s="26"/>
      <c r="S440" s="26"/>
      <c r="T440" s="47"/>
      <c r="U440" s="26"/>
      <c r="V440" s="26"/>
      <c r="W440" s="47"/>
    </row>
    <row r="441" spans="1:23" s="40" customFormat="1">
      <c r="A441" s="74"/>
      <c r="B441" s="46"/>
      <c r="C441" s="26"/>
      <c r="D441" s="26"/>
      <c r="E441" s="49"/>
      <c r="F441" s="26"/>
      <c r="G441" s="26"/>
      <c r="H441" s="26"/>
      <c r="I441" s="26"/>
      <c r="J441" s="26"/>
      <c r="K441" s="510"/>
      <c r="L441" s="26"/>
      <c r="M441" s="26"/>
      <c r="N441" s="47"/>
      <c r="O441" s="26"/>
      <c r="P441" s="26"/>
      <c r="Q441" s="47"/>
      <c r="R441" s="26"/>
      <c r="S441" s="26"/>
      <c r="T441" s="47"/>
      <c r="U441" s="26"/>
      <c r="V441" s="26"/>
      <c r="W441" s="47"/>
    </row>
    <row r="442" spans="1:23" s="40" customFormat="1">
      <c r="A442" s="74"/>
      <c r="B442" s="46"/>
      <c r="C442" s="26"/>
      <c r="D442" s="26"/>
      <c r="E442" s="49"/>
      <c r="F442" s="26"/>
      <c r="G442" s="26"/>
      <c r="H442" s="26"/>
      <c r="I442" s="26"/>
      <c r="J442" s="26"/>
      <c r="K442" s="510"/>
      <c r="L442" s="26"/>
      <c r="M442" s="26"/>
      <c r="N442" s="47"/>
      <c r="O442" s="26"/>
      <c r="P442" s="26"/>
      <c r="Q442" s="47"/>
      <c r="R442" s="26"/>
      <c r="S442" s="26"/>
      <c r="T442" s="47"/>
      <c r="U442" s="26"/>
      <c r="V442" s="26"/>
      <c r="W442" s="47"/>
    </row>
    <row r="443" spans="1:23" s="40" customFormat="1">
      <c r="A443" s="74"/>
      <c r="B443" s="46"/>
      <c r="C443" s="26"/>
      <c r="D443" s="26"/>
      <c r="E443" s="49"/>
      <c r="F443" s="26"/>
      <c r="G443" s="26"/>
      <c r="H443" s="26"/>
      <c r="I443" s="26"/>
      <c r="J443" s="26"/>
      <c r="K443" s="510"/>
      <c r="L443" s="26"/>
      <c r="M443" s="26"/>
      <c r="N443" s="47"/>
      <c r="O443" s="26"/>
      <c r="P443" s="26"/>
      <c r="Q443" s="47"/>
      <c r="R443" s="26"/>
      <c r="S443" s="26"/>
      <c r="T443" s="47"/>
      <c r="U443" s="26"/>
      <c r="V443" s="26"/>
      <c r="W443" s="47"/>
    </row>
    <row r="444" spans="1:23" s="40" customFormat="1">
      <c r="A444" s="74"/>
      <c r="B444" s="46"/>
      <c r="C444" s="26"/>
      <c r="D444" s="26"/>
      <c r="E444" s="49"/>
      <c r="F444" s="26"/>
      <c r="G444" s="26"/>
      <c r="H444" s="26"/>
      <c r="I444" s="26"/>
      <c r="J444" s="26"/>
      <c r="K444" s="510"/>
      <c r="L444" s="26"/>
      <c r="M444" s="26"/>
      <c r="N444" s="47"/>
      <c r="O444" s="26"/>
      <c r="P444" s="26"/>
      <c r="Q444" s="47"/>
      <c r="R444" s="26"/>
      <c r="S444" s="26"/>
      <c r="T444" s="47"/>
      <c r="U444" s="26"/>
      <c r="V444" s="26"/>
      <c r="W444" s="47"/>
    </row>
    <row r="445" spans="1:23" s="40" customFormat="1">
      <c r="A445" s="74"/>
      <c r="B445" s="46"/>
      <c r="C445" s="26"/>
      <c r="D445" s="26"/>
      <c r="E445" s="49"/>
      <c r="F445" s="26"/>
      <c r="G445" s="26"/>
      <c r="H445" s="26"/>
      <c r="I445" s="26"/>
      <c r="J445" s="26"/>
      <c r="K445" s="510"/>
      <c r="L445" s="26"/>
      <c r="M445" s="26"/>
      <c r="N445" s="47"/>
      <c r="O445" s="26"/>
      <c r="P445" s="26"/>
      <c r="Q445" s="47"/>
      <c r="R445" s="26"/>
      <c r="S445" s="26"/>
      <c r="T445" s="47"/>
      <c r="U445" s="26"/>
      <c r="V445" s="26"/>
      <c r="W445" s="47"/>
    </row>
    <row r="446" spans="1:23" s="40" customFormat="1">
      <c r="A446" s="74"/>
      <c r="B446" s="46"/>
      <c r="C446" s="26"/>
      <c r="D446" s="26"/>
      <c r="E446" s="49"/>
      <c r="F446" s="26"/>
      <c r="G446" s="26"/>
      <c r="H446" s="26"/>
      <c r="I446" s="26"/>
      <c r="J446" s="26"/>
      <c r="K446" s="510"/>
      <c r="L446" s="26"/>
      <c r="M446" s="26"/>
      <c r="N446" s="47"/>
      <c r="O446" s="26"/>
      <c r="P446" s="26"/>
      <c r="Q446" s="47"/>
      <c r="R446" s="26"/>
      <c r="S446" s="26"/>
      <c r="T446" s="47"/>
      <c r="U446" s="26"/>
      <c r="V446" s="26"/>
      <c r="W446" s="47"/>
    </row>
    <row r="447" spans="1:23" s="40" customFormat="1">
      <c r="A447" s="74"/>
      <c r="B447" s="46"/>
      <c r="C447" s="26"/>
      <c r="D447" s="26"/>
      <c r="E447" s="49"/>
      <c r="F447" s="26"/>
      <c r="G447" s="26"/>
      <c r="H447" s="26"/>
      <c r="I447" s="26"/>
      <c r="J447" s="26"/>
      <c r="K447" s="510"/>
      <c r="L447" s="26"/>
      <c r="M447" s="26"/>
      <c r="N447" s="47"/>
      <c r="O447" s="26"/>
      <c r="P447" s="26"/>
      <c r="Q447" s="47"/>
      <c r="R447" s="26"/>
      <c r="S447" s="26"/>
      <c r="T447" s="47"/>
      <c r="U447" s="26"/>
      <c r="V447" s="26"/>
      <c r="W447" s="47"/>
    </row>
    <row r="448" spans="1:23" s="40" customFormat="1">
      <c r="A448" s="74"/>
      <c r="B448" s="46"/>
      <c r="C448" s="26"/>
      <c r="D448" s="26"/>
      <c r="E448" s="49"/>
      <c r="F448" s="26"/>
      <c r="G448" s="26"/>
      <c r="H448" s="26"/>
      <c r="I448" s="26"/>
      <c r="J448" s="26"/>
      <c r="K448" s="510"/>
      <c r="L448" s="26"/>
      <c r="M448" s="26"/>
      <c r="N448" s="47"/>
      <c r="O448" s="26"/>
      <c r="P448" s="26"/>
      <c r="Q448" s="47"/>
      <c r="R448" s="26"/>
      <c r="S448" s="26"/>
      <c r="T448" s="47"/>
      <c r="U448" s="26"/>
      <c r="V448" s="26"/>
      <c r="W448" s="47"/>
    </row>
    <row r="449" spans="1:23" s="40" customFormat="1">
      <c r="A449" s="74"/>
      <c r="B449" s="46"/>
      <c r="C449" s="26"/>
      <c r="D449" s="26"/>
      <c r="E449" s="49"/>
      <c r="F449" s="26"/>
      <c r="G449" s="26"/>
      <c r="H449" s="26"/>
      <c r="I449" s="26"/>
      <c r="J449" s="26"/>
      <c r="K449" s="510"/>
      <c r="L449" s="26"/>
      <c r="M449" s="26"/>
      <c r="N449" s="47"/>
      <c r="O449" s="26"/>
      <c r="P449" s="26"/>
      <c r="Q449" s="47"/>
      <c r="R449" s="26"/>
      <c r="S449" s="26"/>
      <c r="T449" s="47"/>
      <c r="U449" s="26"/>
      <c r="V449" s="26"/>
      <c r="W449" s="47"/>
    </row>
    <row r="450" spans="1:23" s="40" customFormat="1">
      <c r="A450" s="74"/>
      <c r="B450" s="46"/>
      <c r="C450" s="26"/>
      <c r="D450" s="26"/>
      <c r="E450" s="49"/>
      <c r="F450" s="26"/>
      <c r="G450" s="26"/>
      <c r="H450" s="26"/>
      <c r="I450" s="26"/>
      <c r="J450" s="26"/>
      <c r="K450" s="510"/>
      <c r="L450" s="26"/>
      <c r="M450" s="26"/>
      <c r="N450" s="47"/>
      <c r="O450" s="26"/>
      <c r="P450" s="26"/>
      <c r="Q450" s="47"/>
      <c r="R450" s="26"/>
      <c r="S450" s="26"/>
      <c r="T450" s="47"/>
      <c r="U450" s="26"/>
      <c r="V450" s="26"/>
      <c r="W450" s="47"/>
    </row>
    <row r="451" spans="1:23" s="40" customFormat="1">
      <c r="A451" s="74"/>
      <c r="B451" s="46"/>
      <c r="C451" s="26"/>
      <c r="D451" s="26"/>
      <c r="E451" s="49"/>
      <c r="F451" s="26"/>
      <c r="G451" s="26"/>
      <c r="H451" s="26"/>
      <c r="I451" s="26"/>
      <c r="J451" s="26"/>
      <c r="K451" s="510"/>
      <c r="L451" s="26"/>
      <c r="M451" s="26"/>
      <c r="N451" s="47"/>
      <c r="O451" s="26"/>
      <c r="P451" s="26"/>
      <c r="Q451" s="47"/>
      <c r="R451" s="26"/>
      <c r="S451" s="26"/>
      <c r="T451" s="47"/>
      <c r="U451" s="26"/>
      <c r="V451" s="26"/>
      <c r="W451" s="47"/>
    </row>
    <row r="452" spans="1:23" s="40" customFormat="1">
      <c r="A452" s="74"/>
      <c r="B452" s="46"/>
      <c r="C452" s="26"/>
      <c r="D452" s="26"/>
      <c r="E452" s="49"/>
      <c r="F452" s="26"/>
      <c r="G452" s="26"/>
      <c r="H452" s="26"/>
      <c r="I452" s="26"/>
      <c r="J452" s="26"/>
      <c r="K452" s="510"/>
      <c r="L452" s="26"/>
      <c r="M452" s="26"/>
      <c r="N452" s="47"/>
      <c r="O452" s="26"/>
      <c r="P452" s="26"/>
      <c r="Q452" s="47"/>
      <c r="R452" s="26"/>
      <c r="S452" s="26"/>
      <c r="T452" s="47"/>
      <c r="U452" s="26"/>
      <c r="V452" s="26"/>
      <c r="W452" s="47"/>
    </row>
    <row r="453" spans="1:23" s="40" customFormat="1">
      <c r="A453" s="74"/>
      <c r="B453" s="46"/>
      <c r="C453" s="26"/>
      <c r="D453" s="26"/>
      <c r="E453" s="49"/>
      <c r="F453" s="26"/>
      <c r="G453" s="26"/>
      <c r="H453" s="26"/>
      <c r="I453" s="26"/>
      <c r="J453" s="26"/>
      <c r="K453" s="510"/>
      <c r="L453" s="26"/>
      <c r="M453" s="26"/>
      <c r="N453" s="47"/>
      <c r="O453" s="26"/>
      <c r="P453" s="26"/>
      <c r="Q453" s="47"/>
      <c r="R453" s="26"/>
      <c r="S453" s="26"/>
      <c r="T453" s="47"/>
      <c r="U453" s="26"/>
      <c r="V453" s="26"/>
      <c r="W453" s="47"/>
    </row>
    <row r="454" spans="1:23" s="40" customFormat="1">
      <c r="A454" s="74"/>
      <c r="B454" s="46"/>
      <c r="C454" s="26"/>
      <c r="D454" s="26"/>
      <c r="E454" s="49"/>
      <c r="F454" s="26"/>
      <c r="G454" s="26"/>
      <c r="H454" s="26"/>
      <c r="I454" s="26"/>
      <c r="J454" s="26"/>
      <c r="K454" s="510"/>
      <c r="L454" s="26"/>
      <c r="M454" s="26"/>
      <c r="N454" s="47"/>
      <c r="O454" s="26"/>
      <c r="P454" s="26"/>
      <c r="Q454" s="47"/>
      <c r="R454" s="26"/>
      <c r="S454" s="26"/>
      <c r="T454" s="47"/>
      <c r="U454" s="26"/>
      <c r="V454" s="26"/>
      <c r="W454" s="47"/>
    </row>
    <row r="455" spans="1:23" s="40" customFormat="1">
      <c r="A455" s="74"/>
      <c r="B455" s="46"/>
      <c r="C455" s="26"/>
      <c r="D455" s="26"/>
      <c r="E455" s="49"/>
      <c r="F455" s="26"/>
      <c r="G455" s="26"/>
      <c r="H455" s="26"/>
      <c r="I455" s="26"/>
      <c r="J455" s="26"/>
      <c r="K455" s="510"/>
      <c r="L455" s="26"/>
      <c r="M455" s="26"/>
      <c r="N455" s="47"/>
      <c r="O455" s="26"/>
      <c r="P455" s="26"/>
      <c r="Q455" s="47"/>
      <c r="R455" s="26"/>
      <c r="S455" s="26"/>
      <c r="T455" s="47"/>
      <c r="U455" s="26"/>
      <c r="V455" s="26"/>
      <c r="W455" s="47"/>
    </row>
    <row r="456" spans="1:23" s="40" customFormat="1">
      <c r="A456" s="74"/>
      <c r="B456" s="46"/>
      <c r="C456" s="26"/>
      <c r="D456" s="26"/>
      <c r="E456" s="49"/>
      <c r="F456" s="26"/>
      <c r="G456" s="26"/>
      <c r="H456" s="26"/>
      <c r="I456" s="26"/>
      <c r="J456" s="26"/>
      <c r="K456" s="510"/>
      <c r="L456" s="26"/>
      <c r="M456" s="26"/>
      <c r="N456" s="47"/>
      <c r="O456" s="26"/>
      <c r="P456" s="26"/>
      <c r="Q456" s="47"/>
      <c r="R456" s="26"/>
      <c r="S456" s="26"/>
      <c r="T456" s="47"/>
      <c r="U456" s="26"/>
      <c r="V456" s="26"/>
      <c r="W456" s="47"/>
    </row>
    <row r="457" spans="1:23" s="40" customFormat="1">
      <c r="A457" s="74"/>
      <c r="B457" s="46"/>
      <c r="C457" s="26"/>
      <c r="D457" s="26"/>
      <c r="E457" s="49"/>
      <c r="F457" s="26"/>
      <c r="G457" s="26"/>
      <c r="H457" s="26"/>
      <c r="I457" s="26"/>
      <c r="J457" s="26"/>
      <c r="K457" s="510"/>
      <c r="L457" s="26"/>
      <c r="M457" s="26"/>
      <c r="N457" s="47"/>
      <c r="O457" s="26"/>
      <c r="P457" s="26"/>
      <c r="Q457" s="47"/>
      <c r="R457" s="26"/>
      <c r="S457" s="26"/>
      <c r="T457" s="47"/>
      <c r="U457" s="26"/>
      <c r="V457" s="26"/>
      <c r="W457" s="47"/>
    </row>
    <row r="458" spans="1:23" s="40" customFormat="1">
      <c r="A458" s="74"/>
      <c r="B458" s="46"/>
      <c r="C458" s="26"/>
      <c r="D458" s="26"/>
      <c r="E458" s="49"/>
      <c r="F458" s="26"/>
      <c r="G458" s="26"/>
      <c r="H458" s="26"/>
      <c r="I458" s="26"/>
      <c r="J458" s="26"/>
      <c r="K458" s="510"/>
      <c r="L458" s="26"/>
      <c r="M458" s="26"/>
      <c r="N458" s="47"/>
      <c r="O458" s="26"/>
      <c r="P458" s="26"/>
      <c r="Q458" s="47"/>
      <c r="R458" s="26"/>
      <c r="S458" s="26"/>
      <c r="T458" s="47"/>
      <c r="U458" s="26"/>
      <c r="V458" s="26"/>
      <c r="W458" s="47"/>
    </row>
    <row r="459" spans="1:23" s="40" customFormat="1">
      <c r="A459" s="74"/>
      <c r="B459" s="46"/>
      <c r="C459" s="26"/>
      <c r="D459" s="26"/>
      <c r="E459" s="49"/>
      <c r="F459" s="26"/>
      <c r="G459" s="26"/>
      <c r="H459" s="26"/>
      <c r="I459" s="26"/>
      <c r="J459" s="26"/>
      <c r="K459" s="510"/>
      <c r="L459" s="26"/>
      <c r="M459" s="26"/>
      <c r="N459" s="47"/>
      <c r="O459" s="26"/>
      <c r="P459" s="26"/>
      <c r="Q459" s="47"/>
      <c r="R459" s="26"/>
      <c r="S459" s="26"/>
      <c r="T459" s="47"/>
      <c r="U459" s="26"/>
      <c r="V459" s="26"/>
      <c r="W459" s="47"/>
    </row>
    <row r="460" spans="1:23" s="40" customFormat="1">
      <c r="A460" s="74"/>
      <c r="B460" s="46"/>
      <c r="C460" s="26"/>
      <c r="D460" s="26"/>
      <c r="E460" s="49"/>
      <c r="F460" s="26"/>
      <c r="G460" s="26"/>
      <c r="H460" s="26"/>
      <c r="I460" s="26"/>
      <c r="J460" s="26"/>
      <c r="K460" s="510"/>
      <c r="L460" s="26"/>
      <c r="M460" s="26"/>
      <c r="N460" s="47"/>
      <c r="O460" s="26"/>
      <c r="P460" s="26"/>
      <c r="Q460" s="47"/>
      <c r="R460" s="26"/>
      <c r="S460" s="26"/>
      <c r="T460" s="47"/>
      <c r="U460" s="26"/>
      <c r="V460" s="26"/>
      <c r="W460" s="47"/>
    </row>
    <row r="461" spans="1:23" s="40" customFormat="1">
      <c r="A461" s="74"/>
      <c r="B461" s="46"/>
      <c r="C461" s="26"/>
      <c r="D461" s="26"/>
      <c r="E461" s="49"/>
      <c r="F461" s="26"/>
      <c r="G461" s="26"/>
      <c r="H461" s="26"/>
      <c r="I461" s="26"/>
      <c r="J461" s="26"/>
      <c r="K461" s="510"/>
      <c r="L461" s="26"/>
      <c r="M461" s="26"/>
      <c r="N461" s="47"/>
      <c r="O461" s="26"/>
      <c r="P461" s="26"/>
      <c r="Q461" s="47"/>
      <c r="R461" s="26"/>
      <c r="S461" s="26"/>
      <c r="T461" s="47"/>
      <c r="U461" s="26"/>
      <c r="V461" s="26"/>
      <c r="W461" s="47"/>
    </row>
    <row r="462" spans="1:23" s="40" customFormat="1">
      <c r="A462" s="74"/>
      <c r="B462" s="46"/>
      <c r="C462" s="26"/>
      <c r="D462" s="26"/>
      <c r="E462" s="49"/>
      <c r="F462" s="26"/>
      <c r="G462" s="26"/>
      <c r="H462" s="26"/>
      <c r="I462" s="26"/>
      <c r="J462" s="26"/>
      <c r="K462" s="510"/>
      <c r="L462" s="26"/>
      <c r="M462" s="26"/>
      <c r="N462" s="47"/>
      <c r="O462" s="26"/>
      <c r="P462" s="26"/>
      <c r="Q462" s="47"/>
      <c r="R462" s="26"/>
      <c r="S462" s="26"/>
      <c r="T462" s="47"/>
      <c r="U462" s="26"/>
      <c r="V462" s="26"/>
      <c r="W462" s="47"/>
    </row>
    <row r="463" spans="1:23" s="40" customFormat="1">
      <c r="A463" s="74"/>
      <c r="B463" s="46"/>
      <c r="C463" s="26"/>
      <c r="D463" s="26"/>
      <c r="E463" s="49"/>
      <c r="F463" s="26"/>
      <c r="G463" s="26"/>
      <c r="H463" s="26"/>
      <c r="I463" s="26"/>
      <c r="J463" s="26"/>
      <c r="K463" s="510"/>
      <c r="L463" s="26"/>
      <c r="M463" s="26"/>
      <c r="N463" s="47"/>
      <c r="O463" s="26"/>
      <c r="P463" s="26"/>
      <c r="Q463" s="47"/>
      <c r="R463" s="26"/>
      <c r="S463" s="26"/>
      <c r="T463" s="47"/>
      <c r="U463" s="26"/>
      <c r="V463" s="26"/>
      <c r="W463" s="47"/>
    </row>
    <row r="464" spans="1:23" s="40" customFormat="1">
      <c r="A464" s="74"/>
      <c r="B464" s="46"/>
      <c r="C464" s="26"/>
      <c r="D464" s="26"/>
      <c r="E464" s="49"/>
      <c r="F464" s="26"/>
      <c r="G464" s="26"/>
      <c r="H464" s="26"/>
      <c r="I464" s="26"/>
      <c r="J464" s="26"/>
      <c r="K464" s="510"/>
      <c r="L464" s="26"/>
      <c r="M464" s="26"/>
      <c r="N464" s="47"/>
      <c r="O464" s="26"/>
      <c r="P464" s="26"/>
      <c r="Q464" s="47"/>
      <c r="R464" s="26"/>
      <c r="S464" s="26"/>
      <c r="T464" s="47"/>
      <c r="U464" s="26"/>
      <c r="V464" s="26"/>
      <c r="W464" s="47"/>
    </row>
    <row r="465" spans="1:23" s="40" customFormat="1">
      <c r="A465" s="74"/>
      <c r="B465" s="46"/>
      <c r="C465" s="26"/>
      <c r="D465" s="26"/>
      <c r="E465" s="49"/>
      <c r="F465" s="26"/>
      <c r="G465" s="26"/>
      <c r="H465" s="26"/>
      <c r="I465" s="26"/>
      <c r="J465" s="26"/>
      <c r="K465" s="510"/>
      <c r="L465" s="26"/>
      <c r="M465" s="26"/>
      <c r="N465" s="47"/>
      <c r="O465" s="26"/>
      <c r="P465" s="26"/>
      <c r="Q465" s="47"/>
      <c r="R465" s="26"/>
      <c r="S465" s="26"/>
      <c r="T465" s="47"/>
      <c r="U465" s="26"/>
      <c r="V465" s="26"/>
      <c r="W465" s="47"/>
    </row>
    <row r="466" spans="1:23" s="40" customFormat="1">
      <c r="A466" s="74"/>
      <c r="B466" s="46"/>
      <c r="C466" s="26"/>
      <c r="D466" s="26"/>
      <c r="E466" s="49"/>
      <c r="F466" s="26"/>
      <c r="G466" s="26"/>
      <c r="H466" s="26"/>
      <c r="I466" s="26"/>
      <c r="J466" s="26"/>
      <c r="K466" s="510"/>
      <c r="L466" s="26"/>
      <c r="M466" s="26"/>
      <c r="N466" s="47"/>
      <c r="O466" s="26"/>
      <c r="P466" s="26"/>
      <c r="Q466" s="47"/>
      <c r="R466" s="26"/>
      <c r="S466" s="26"/>
      <c r="T466" s="47"/>
      <c r="U466" s="26"/>
      <c r="V466" s="26"/>
      <c r="W466" s="47"/>
    </row>
    <row r="467" spans="1:23" s="40" customFormat="1">
      <c r="A467" s="74"/>
      <c r="B467" s="46"/>
      <c r="C467" s="26"/>
      <c r="D467" s="26"/>
      <c r="E467" s="49"/>
      <c r="F467" s="26"/>
      <c r="G467" s="26"/>
      <c r="H467" s="26"/>
      <c r="I467" s="26"/>
      <c r="J467" s="26"/>
      <c r="K467" s="510"/>
      <c r="L467" s="26"/>
      <c r="M467" s="26"/>
      <c r="N467" s="47"/>
      <c r="O467" s="26"/>
      <c r="P467" s="26"/>
      <c r="Q467" s="47"/>
      <c r="R467" s="26"/>
      <c r="S467" s="26"/>
      <c r="T467" s="47"/>
      <c r="U467" s="26"/>
      <c r="V467" s="26"/>
      <c r="W467" s="47"/>
    </row>
    <row r="468" spans="1:23" s="40" customFormat="1">
      <c r="A468" s="74"/>
      <c r="B468" s="46"/>
      <c r="C468" s="26"/>
      <c r="D468" s="26"/>
      <c r="E468" s="49"/>
      <c r="F468" s="26"/>
      <c r="G468" s="26"/>
      <c r="H468" s="26"/>
      <c r="I468" s="26"/>
      <c r="J468" s="26"/>
      <c r="K468" s="510"/>
      <c r="L468" s="26"/>
      <c r="M468" s="26"/>
      <c r="N468" s="47"/>
      <c r="O468" s="26"/>
      <c r="P468" s="26"/>
      <c r="Q468" s="47"/>
      <c r="R468" s="26"/>
      <c r="S468" s="26"/>
      <c r="T468" s="47"/>
      <c r="U468" s="26"/>
      <c r="V468" s="26"/>
      <c r="W468" s="47"/>
    </row>
    <row r="469" spans="1:23" s="40" customFormat="1">
      <c r="A469" s="74"/>
      <c r="B469" s="46"/>
      <c r="C469" s="26"/>
      <c r="D469" s="26"/>
      <c r="E469" s="49"/>
      <c r="F469" s="26"/>
      <c r="G469" s="26"/>
      <c r="H469" s="26"/>
      <c r="I469" s="26"/>
      <c r="J469" s="26"/>
      <c r="K469" s="510"/>
      <c r="L469" s="26"/>
      <c r="M469" s="26"/>
      <c r="N469" s="47"/>
      <c r="O469" s="26"/>
      <c r="P469" s="26"/>
      <c r="Q469" s="47"/>
      <c r="R469" s="26"/>
      <c r="S469" s="26"/>
      <c r="T469" s="47"/>
      <c r="U469" s="26"/>
      <c r="V469" s="26"/>
      <c r="W469" s="47"/>
    </row>
    <row r="470" spans="1:23" s="40" customFormat="1">
      <c r="A470" s="74"/>
      <c r="B470" s="46"/>
      <c r="C470" s="26"/>
      <c r="D470" s="26"/>
      <c r="E470" s="49"/>
      <c r="F470" s="26"/>
      <c r="G470" s="26"/>
      <c r="H470" s="26"/>
      <c r="I470" s="26"/>
      <c r="J470" s="26"/>
      <c r="K470" s="510"/>
      <c r="L470" s="26"/>
      <c r="M470" s="26"/>
      <c r="N470" s="47"/>
      <c r="O470" s="26"/>
      <c r="P470" s="26"/>
      <c r="Q470" s="47"/>
      <c r="R470" s="26"/>
      <c r="S470" s="26"/>
      <c r="T470" s="47"/>
      <c r="U470" s="26"/>
      <c r="V470" s="26"/>
      <c r="W470" s="47"/>
    </row>
    <row r="471" spans="1:23" s="40" customFormat="1">
      <c r="A471" s="74"/>
      <c r="B471" s="46"/>
      <c r="C471" s="26"/>
      <c r="D471" s="26"/>
      <c r="E471" s="49"/>
      <c r="F471" s="26"/>
      <c r="G471" s="26"/>
      <c r="H471" s="26"/>
      <c r="I471" s="26"/>
      <c r="J471" s="26"/>
      <c r="K471" s="510"/>
      <c r="L471" s="26"/>
      <c r="M471" s="26"/>
      <c r="N471" s="47"/>
      <c r="O471" s="26"/>
      <c r="P471" s="26"/>
      <c r="Q471" s="47"/>
      <c r="R471" s="26"/>
      <c r="S471" s="26"/>
      <c r="T471" s="47"/>
      <c r="U471" s="26"/>
      <c r="V471" s="26"/>
      <c r="W471" s="47"/>
    </row>
    <row r="472" spans="1:23" s="40" customFormat="1">
      <c r="A472" s="74"/>
      <c r="B472" s="46"/>
      <c r="C472" s="26"/>
      <c r="D472" s="26"/>
      <c r="E472" s="49"/>
      <c r="F472" s="26"/>
      <c r="G472" s="26"/>
      <c r="H472" s="26"/>
      <c r="I472" s="26"/>
      <c r="J472" s="26"/>
      <c r="K472" s="510"/>
      <c r="L472" s="26"/>
      <c r="M472" s="26"/>
      <c r="N472" s="47"/>
      <c r="O472" s="26"/>
      <c r="P472" s="26"/>
      <c r="Q472" s="47"/>
      <c r="R472" s="26"/>
      <c r="S472" s="26"/>
      <c r="T472" s="47"/>
      <c r="U472" s="26"/>
      <c r="V472" s="26"/>
      <c r="W472" s="47"/>
    </row>
    <row r="473" spans="1:23" s="40" customFormat="1">
      <c r="A473" s="74"/>
      <c r="B473" s="46"/>
      <c r="C473" s="26"/>
      <c r="D473" s="26"/>
      <c r="E473" s="49"/>
      <c r="F473" s="26"/>
      <c r="G473" s="26"/>
      <c r="H473" s="26"/>
      <c r="I473" s="26"/>
      <c r="J473" s="26"/>
      <c r="K473" s="510"/>
      <c r="L473" s="26"/>
      <c r="M473" s="26"/>
      <c r="N473" s="47"/>
      <c r="O473" s="26"/>
      <c r="P473" s="26"/>
      <c r="Q473" s="47"/>
      <c r="R473" s="26"/>
      <c r="S473" s="26"/>
      <c r="T473" s="47"/>
      <c r="U473" s="26"/>
      <c r="V473" s="26"/>
      <c r="W473" s="47"/>
    </row>
    <row r="474" spans="1:23" s="40" customFormat="1">
      <c r="A474" s="74"/>
      <c r="B474" s="46"/>
      <c r="C474" s="26"/>
      <c r="D474" s="26"/>
      <c r="E474" s="49"/>
      <c r="F474" s="26"/>
      <c r="G474" s="26"/>
      <c r="H474" s="26"/>
      <c r="I474" s="26"/>
      <c r="J474" s="26"/>
      <c r="K474" s="510"/>
      <c r="L474" s="26"/>
      <c r="M474" s="26"/>
      <c r="N474" s="47"/>
      <c r="O474" s="26"/>
      <c r="P474" s="26"/>
      <c r="Q474" s="47"/>
      <c r="R474" s="26"/>
      <c r="S474" s="26"/>
      <c r="T474" s="47"/>
      <c r="U474" s="26"/>
      <c r="V474" s="26"/>
      <c r="W474" s="47"/>
    </row>
    <row r="475" spans="1:23" s="40" customFormat="1">
      <c r="A475" s="74"/>
      <c r="B475" s="46"/>
      <c r="C475" s="26"/>
      <c r="D475" s="26"/>
      <c r="E475" s="49"/>
      <c r="F475" s="26"/>
      <c r="G475" s="26"/>
      <c r="H475" s="26"/>
      <c r="I475" s="26"/>
      <c r="J475" s="26"/>
      <c r="K475" s="510"/>
      <c r="L475" s="26"/>
      <c r="M475" s="26"/>
      <c r="N475" s="47"/>
      <c r="O475" s="26"/>
      <c r="P475" s="26"/>
      <c r="Q475" s="47"/>
      <c r="R475" s="26"/>
      <c r="S475" s="26"/>
      <c r="T475" s="47"/>
      <c r="U475" s="26"/>
      <c r="V475" s="26"/>
      <c r="W475" s="47"/>
    </row>
    <row r="476" spans="1:23" s="40" customFormat="1">
      <c r="A476" s="74"/>
      <c r="B476" s="46"/>
      <c r="C476" s="26"/>
      <c r="D476" s="26"/>
      <c r="E476" s="49"/>
      <c r="F476" s="26"/>
      <c r="G476" s="26"/>
      <c r="H476" s="26"/>
      <c r="I476" s="26"/>
      <c r="J476" s="26"/>
      <c r="K476" s="510"/>
      <c r="L476" s="26"/>
      <c r="M476" s="26"/>
      <c r="N476" s="47"/>
      <c r="O476" s="26"/>
      <c r="P476" s="26"/>
      <c r="Q476" s="47"/>
      <c r="R476" s="26"/>
      <c r="S476" s="26"/>
      <c r="T476" s="47"/>
      <c r="U476" s="26"/>
      <c r="V476" s="26"/>
      <c r="W476" s="47"/>
    </row>
    <row r="477" spans="1:23" s="40" customFormat="1">
      <c r="A477" s="74"/>
      <c r="B477" s="46"/>
      <c r="C477" s="26"/>
      <c r="D477" s="26"/>
      <c r="E477" s="49"/>
      <c r="F477" s="26"/>
      <c r="G477" s="26"/>
      <c r="H477" s="26"/>
      <c r="I477" s="26"/>
      <c r="J477" s="26"/>
      <c r="K477" s="510"/>
      <c r="L477" s="26"/>
      <c r="M477" s="26"/>
      <c r="N477" s="47"/>
      <c r="O477" s="26"/>
      <c r="P477" s="26"/>
      <c r="Q477" s="47"/>
      <c r="R477" s="26"/>
      <c r="S477" s="26"/>
      <c r="T477" s="47"/>
      <c r="U477" s="26"/>
      <c r="V477" s="26"/>
      <c r="W477" s="47"/>
    </row>
    <row r="478" spans="1:23" s="40" customFormat="1">
      <c r="A478" s="74"/>
      <c r="B478" s="46"/>
      <c r="C478" s="26"/>
      <c r="D478" s="26"/>
      <c r="E478" s="49"/>
      <c r="F478" s="26"/>
      <c r="G478" s="26"/>
      <c r="H478" s="26"/>
      <c r="I478" s="26"/>
      <c r="J478" s="26"/>
      <c r="K478" s="510"/>
      <c r="L478" s="26"/>
      <c r="M478" s="26"/>
      <c r="N478" s="47"/>
      <c r="O478" s="26"/>
      <c r="P478" s="26"/>
      <c r="Q478" s="47"/>
      <c r="R478" s="26"/>
      <c r="S478" s="26"/>
      <c r="T478" s="47"/>
      <c r="U478" s="26"/>
      <c r="V478" s="26"/>
      <c r="W478" s="47"/>
    </row>
    <row r="479" spans="1:23" s="40" customFormat="1">
      <c r="A479" s="74"/>
      <c r="B479" s="46"/>
      <c r="C479" s="26"/>
      <c r="D479" s="26"/>
      <c r="E479" s="49"/>
      <c r="F479" s="26"/>
      <c r="G479" s="26"/>
      <c r="H479" s="26"/>
      <c r="I479" s="26"/>
      <c r="J479" s="26"/>
      <c r="K479" s="510"/>
      <c r="L479" s="26"/>
      <c r="M479" s="26"/>
      <c r="N479" s="47"/>
      <c r="O479" s="26"/>
      <c r="P479" s="26"/>
      <c r="Q479" s="47"/>
      <c r="R479" s="26"/>
      <c r="S479" s="26"/>
      <c r="T479" s="47"/>
      <c r="U479" s="26"/>
      <c r="V479" s="26"/>
      <c r="W479" s="47"/>
    </row>
    <row r="480" spans="1:23" s="40" customFormat="1">
      <c r="A480" s="74"/>
      <c r="B480" s="46"/>
      <c r="C480" s="26"/>
      <c r="D480" s="26"/>
      <c r="E480" s="49"/>
      <c r="F480" s="26"/>
      <c r="G480" s="26"/>
      <c r="H480" s="26"/>
      <c r="I480" s="26"/>
      <c r="J480" s="26"/>
      <c r="K480" s="510"/>
      <c r="L480" s="26"/>
      <c r="M480" s="26"/>
      <c r="N480" s="47"/>
      <c r="O480" s="26"/>
      <c r="P480" s="26"/>
      <c r="Q480" s="47"/>
      <c r="R480" s="26"/>
      <c r="S480" s="26"/>
      <c r="T480" s="47"/>
      <c r="U480" s="26"/>
      <c r="V480" s="26"/>
      <c r="W480" s="47"/>
    </row>
    <row r="481" spans="1:23" s="40" customFormat="1">
      <c r="A481" s="74"/>
      <c r="B481" s="46"/>
      <c r="C481" s="26"/>
      <c r="D481" s="26"/>
      <c r="E481" s="49"/>
      <c r="F481" s="26"/>
      <c r="G481" s="26"/>
      <c r="H481" s="26"/>
      <c r="I481" s="26"/>
      <c r="J481" s="26"/>
      <c r="K481" s="510"/>
      <c r="L481" s="26"/>
      <c r="M481" s="26"/>
      <c r="N481" s="47"/>
      <c r="O481" s="26"/>
      <c r="P481" s="26"/>
      <c r="Q481" s="47"/>
      <c r="R481" s="26"/>
      <c r="S481" s="26"/>
      <c r="T481" s="47"/>
      <c r="U481" s="26"/>
      <c r="V481" s="26"/>
      <c r="W481" s="47"/>
    </row>
    <row r="482" spans="1:23" s="40" customFormat="1">
      <c r="A482" s="74"/>
      <c r="B482" s="46"/>
      <c r="C482" s="26"/>
      <c r="D482" s="26"/>
      <c r="E482" s="49"/>
      <c r="F482" s="26"/>
      <c r="G482" s="26"/>
      <c r="H482" s="26"/>
      <c r="I482" s="26"/>
      <c r="J482" s="26"/>
      <c r="K482" s="510"/>
      <c r="L482" s="26"/>
      <c r="M482" s="26"/>
      <c r="N482" s="47"/>
      <c r="O482" s="26"/>
      <c r="P482" s="26"/>
      <c r="Q482" s="47"/>
      <c r="R482" s="26"/>
      <c r="S482" s="26"/>
      <c r="T482" s="47"/>
      <c r="U482" s="26"/>
      <c r="V482" s="26"/>
      <c r="W482" s="47"/>
    </row>
    <row r="483" spans="1:23" s="40" customFormat="1">
      <c r="A483" s="74"/>
      <c r="B483" s="46"/>
      <c r="C483" s="26"/>
      <c r="D483" s="26"/>
      <c r="E483" s="49"/>
      <c r="F483" s="26"/>
      <c r="G483" s="26"/>
      <c r="H483" s="26"/>
      <c r="I483" s="26"/>
      <c r="J483" s="26"/>
      <c r="K483" s="510"/>
      <c r="L483" s="26"/>
      <c r="M483" s="26"/>
      <c r="N483" s="47"/>
      <c r="O483" s="26"/>
      <c r="P483" s="26"/>
      <c r="Q483" s="47"/>
      <c r="R483" s="26"/>
      <c r="S483" s="26"/>
      <c r="T483" s="47"/>
      <c r="U483" s="26"/>
      <c r="V483" s="26"/>
      <c r="W483" s="47"/>
    </row>
    <row r="484" spans="1:23" s="40" customFormat="1">
      <c r="A484" s="74"/>
      <c r="B484" s="46"/>
      <c r="C484" s="26"/>
      <c r="D484" s="26"/>
      <c r="E484" s="49"/>
      <c r="F484" s="26"/>
      <c r="G484" s="26"/>
      <c r="H484" s="26"/>
      <c r="I484" s="26"/>
      <c r="J484" s="26"/>
      <c r="K484" s="510"/>
      <c r="L484" s="26"/>
      <c r="M484" s="26"/>
      <c r="N484" s="47"/>
      <c r="O484" s="26"/>
      <c r="P484" s="26"/>
      <c r="Q484" s="47"/>
      <c r="R484" s="26"/>
      <c r="S484" s="26"/>
      <c r="T484" s="47"/>
      <c r="U484" s="26"/>
      <c r="V484" s="26"/>
      <c r="W484" s="47"/>
    </row>
    <row r="485" spans="1:23" s="40" customFormat="1">
      <c r="A485" s="74"/>
      <c r="B485" s="46"/>
      <c r="C485" s="26"/>
      <c r="D485" s="26"/>
      <c r="E485" s="49"/>
      <c r="F485" s="26"/>
      <c r="G485" s="26"/>
      <c r="H485" s="26"/>
      <c r="I485" s="26"/>
      <c r="J485" s="26"/>
      <c r="K485" s="510"/>
      <c r="L485" s="26"/>
      <c r="M485" s="26"/>
      <c r="N485" s="47"/>
      <c r="O485" s="26"/>
      <c r="P485" s="26"/>
      <c r="Q485" s="47"/>
      <c r="R485" s="26"/>
      <c r="S485" s="26"/>
      <c r="T485" s="47"/>
      <c r="U485" s="26"/>
      <c r="V485" s="26"/>
      <c r="W485" s="47"/>
    </row>
    <row r="486" spans="1:23" s="40" customFormat="1">
      <c r="A486" s="74"/>
      <c r="B486" s="46"/>
      <c r="C486" s="26"/>
      <c r="D486" s="26"/>
      <c r="E486" s="49"/>
      <c r="F486" s="26"/>
      <c r="G486" s="26"/>
      <c r="H486" s="26"/>
      <c r="I486" s="26"/>
      <c r="J486" s="26"/>
      <c r="K486" s="510"/>
      <c r="L486" s="26"/>
      <c r="M486" s="26"/>
      <c r="N486" s="47"/>
      <c r="O486" s="26"/>
      <c r="P486" s="26"/>
      <c r="Q486" s="47"/>
      <c r="R486" s="26"/>
      <c r="S486" s="26"/>
      <c r="T486" s="47"/>
      <c r="U486" s="26"/>
      <c r="V486" s="26"/>
      <c r="W486" s="47"/>
    </row>
    <row r="487" spans="1:23" s="40" customFormat="1">
      <c r="A487" s="74"/>
      <c r="B487" s="46"/>
      <c r="C487" s="26"/>
      <c r="D487" s="26"/>
      <c r="E487" s="49"/>
      <c r="F487" s="26"/>
      <c r="G487" s="26"/>
      <c r="H487" s="26"/>
      <c r="I487" s="26"/>
      <c r="J487" s="26"/>
      <c r="K487" s="510"/>
      <c r="L487" s="26"/>
      <c r="M487" s="26"/>
      <c r="N487" s="47"/>
      <c r="O487" s="26"/>
      <c r="P487" s="26"/>
      <c r="Q487" s="47"/>
      <c r="R487" s="26"/>
      <c r="S487" s="26"/>
      <c r="T487" s="47"/>
      <c r="U487" s="26"/>
      <c r="V487" s="26"/>
      <c r="W487" s="47"/>
    </row>
    <row r="488" spans="1:23" s="40" customFormat="1">
      <c r="A488" s="74"/>
      <c r="B488" s="46"/>
      <c r="C488" s="26"/>
      <c r="D488" s="26"/>
      <c r="E488" s="49"/>
      <c r="F488" s="26"/>
      <c r="G488" s="26"/>
      <c r="H488" s="26"/>
      <c r="I488" s="26"/>
      <c r="J488" s="26"/>
      <c r="K488" s="510"/>
      <c r="L488" s="26"/>
      <c r="M488" s="26"/>
      <c r="N488" s="47"/>
      <c r="O488" s="26"/>
      <c r="P488" s="26"/>
      <c r="Q488" s="47"/>
      <c r="R488" s="26"/>
      <c r="S488" s="26"/>
      <c r="T488" s="47"/>
      <c r="U488" s="26"/>
      <c r="V488" s="26"/>
      <c r="W488" s="47"/>
    </row>
    <row r="489" spans="1:23" s="40" customFormat="1">
      <c r="A489" s="74"/>
      <c r="B489" s="46"/>
      <c r="C489" s="26"/>
      <c r="D489" s="26"/>
      <c r="E489" s="49"/>
      <c r="F489" s="26"/>
      <c r="G489" s="26"/>
      <c r="H489" s="26"/>
      <c r="I489" s="26"/>
      <c r="J489" s="26"/>
      <c r="K489" s="510"/>
      <c r="L489" s="26"/>
      <c r="M489" s="26"/>
      <c r="N489" s="47"/>
      <c r="O489" s="26"/>
      <c r="P489" s="26"/>
      <c r="Q489" s="47"/>
      <c r="R489" s="26"/>
      <c r="S489" s="26"/>
      <c r="T489" s="47"/>
      <c r="U489" s="26"/>
      <c r="V489" s="26"/>
      <c r="W489" s="47"/>
    </row>
    <row r="490" spans="1:23" s="40" customFormat="1">
      <c r="A490" s="74"/>
      <c r="B490" s="46"/>
      <c r="C490" s="26"/>
      <c r="D490" s="26"/>
      <c r="E490" s="49"/>
      <c r="F490" s="26"/>
      <c r="G490" s="26"/>
      <c r="H490" s="26"/>
      <c r="I490" s="26"/>
      <c r="J490" s="26"/>
      <c r="K490" s="510"/>
      <c r="L490" s="26"/>
      <c r="M490" s="26"/>
      <c r="N490" s="47"/>
      <c r="O490" s="26"/>
      <c r="P490" s="26"/>
      <c r="Q490" s="47"/>
      <c r="R490" s="26"/>
      <c r="S490" s="26"/>
      <c r="T490" s="47"/>
      <c r="U490" s="26"/>
      <c r="V490" s="26"/>
      <c r="W490" s="47"/>
    </row>
    <row r="491" spans="1:23" s="40" customFormat="1">
      <c r="A491" s="74"/>
      <c r="B491" s="46"/>
      <c r="C491" s="26"/>
      <c r="D491" s="26"/>
      <c r="E491" s="49"/>
      <c r="F491" s="26"/>
      <c r="G491" s="26"/>
      <c r="H491" s="26"/>
      <c r="I491" s="26"/>
      <c r="J491" s="26"/>
      <c r="K491" s="510"/>
      <c r="L491" s="26"/>
      <c r="M491" s="26"/>
      <c r="N491" s="47"/>
      <c r="O491" s="26"/>
      <c r="P491" s="26"/>
      <c r="Q491" s="47"/>
      <c r="R491" s="26"/>
      <c r="S491" s="26"/>
      <c r="T491" s="47"/>
      <c r="U491" s="26"/>
      <c r="V491" s="26"/>
      <c r="W491" s="47"/>
    </row>
    <row r="492" spans="1:23" s="40" customFormat="1">
      <c r="A492" s="74"/>
      <c r="B492" s="46"/>
      <c r="C492" s="26"/>
      <c r="D492" s="26"/>
      <c r="E492" s="49"/>
      <c r="F492" s="26"/>
      <c r="G492" s="26"/>
      <c r="H492" s="26"/>
      <c r="I492" s="26"/>
      <c r="J492" s="26"/>
      <c r="K492" s="510"/>
      <c r="L492" s="26"/>
      <c r="M492" s="26"/>
      <c r="N492" s="47"/>
      <c r="O492" s="26"/>
      <c r="P492" s="26"/>
      <c r="Q492" s="47"/>
      <c r="R492" s="26"/>
      <c r="S492" s="26"/>
      <c r="T492" s="47"/>
      <c r="U492" s="26"/>
      <c r="V492" s="26"/>
      <c r="W492" s="47"/>
    </row>
    <row r="493" spans="1:23" s="40" customFormat="1">
      <c r="A493" s="74"/>
      <c r="B493" s="46"/>
      <c r="C493" s="26"/>
      <c r="D493" s="26"/>
      <c r="E493" s="49"/>
      <c r="F493" s="26"/>
      <c r="G493" s="26"/>
      <c r="H493" s="26"/>
      <c r="I493" s="26"/>
      <c r="J493" s="26"/>
      <c r="K493" s="510"/>
      <c r="L493" s="26"/>
      <c r="M493" s="26"/>
      <c r="N493" s="47"/>
      <c r="O493" s="26"/>
      <c r="P493" s="26"/>
      <c r="Q493" s="47"/>
      <c r="R493" s="26"/>
      <c r="S493" s="26"/>
      <c r="T493" s="47"/>
      <c r="U493" s="26"/>
      <c r="V493" s="26"/>
      <c r="W493" s="47"/>
    </row>
    <row r="494" spans="1:23" s="40" customFormat="1">
      <c r="A494" s="74"/>
      <c r="B494" s="46"/>
      <c r="C494" s="26"/>
      <c r="D494" s="26"/>
      <c r="E494" s="49"/>
      <c r="F494" s="26"/>
      <c r="G494" s="26"/>
      <c r="H494" s="26"/>
      <c r="I494" s="26"/>
      <c r="J494" s="26"/>
      <c r="K494" s="510"/>
      <c r="L494" s="26"/>
      <c r="M494" s="26"/>
      <c r="N494" s="47"/>
      <c r="O494" s="26"/>
      <c r="P494" s="26"/>
      <c r="Q494" s="47"/>
      <c r="R494" s="26"/>
      <c r="S494" s="26"/>
      <c r="T494" s="47"/>
      <c r="U494" s="26"/>
      <c r="V494" s="26"/>
      <c r="W494" s="47"/>
    </row>
    <row r="495" spans="1:23" s="40" customFormat="1">
      <c r="A495" s="74"/>
      <c r="B495" s="46"/>
      <c r="C495" s="26"/>
      <c r="D495" s="26"/>
      <c r="E495" s="49"/>
      <c r="F495" s="26"/>
      <c r="G495" s="26"/>
      <c r="H495" s="26"/>
      <c r="I495" s="26"/>
      <c r="J495" s="26"/>
      <c r="K495" s="510"/>
      <c r="L495" s="26"/>
      <c r="M495" s="26"/>
      <c r="N495" s="47"/>
      <c r="O495" s="26"/>
      <c r="P495" s="26"/>
      <c r="Q495" s="47"/>
      <c r="R495" s="26"/>
      <c r="S495" s="26"/>
      <c r="T495" s="47"/>
      <c r="U495" s="26"/>
      <c r="V495" s="26"/>
      <c r="W495" s="47"/>
    </row>
    <row r="496" spans="1:23" s="40" customFormat="1">
      <c r="A496" s="74"/>
      <c r="B496" s="46"/>
      <c r="C496" s="26"/>
      <c r="D496" s="26"/>
      <c r="E496" s="49"/>
      <c r="F496" s="26"/>
      <c r="G496" s="26"/>
      <c r="H496" s="26"/>
      <c r="I496" s="26"/>
      <c r="J496" s="26"/>
      <c r="K496" s="510"/>
      <c r="L496" s="26"/>
      <c r="M496" s="26"/>
      <c r="N496" s="47"/>
      <c r="O496" s="26"/>
      <c r="P496" s="26"/>
      <c r="Q496" s="47"/>
      <c r="R496" s="26"/>
      <c r="S496" s="26"/>
      <c r="T496" s="47"/>
      <c r="U496" s="26"/>
      <c r="V496" s="26"/>
      <c r="W496" s="47"/>
    </row>
    <row r="497" spans="1:23" s="40" customFormat="1">
      <c r="A497" s="74"/>
      <c r="B497" s="46"/>
      <c r="C497" s="26"/>
      <c r="D497" s="26"/>
      <c r="E497" s="49"/>
      <c r="F497" s="26"/>
      <c r="G497" s="26"/>
      <c r="H497" s="26"/>
      <c r="I497" s="26"/>
      <c r="J497" s="26"/>
      <c r="K497" s="510"/>
      <c r="L497" s="26"/>
      <c r="M497" s="26"/>
      <c r="N497" s="47"/>
      <c r="O497" s="26"/>
      <c r="P497" s="26"/>
      <c r="Q497" s="47"/>
      <c r="R497" s="26"/>
      <c r="S497" s="26"/>
      <c r="T497" s="47"/>
      <c r="U497" s="26"/>
      <c r="V497" s="26"/>
      <c r="W497" s="47"/>
    </row>
    <row r="498" spans="1:23" s="40" customFormat="1">
      <c r="A498" s="74"/>
      <c r="B498" s="46"/>
      <c r="C498" s="26"/>
      <c r="D498" s="26"/>
      <c r="E498" s="49"/>
      <c r="F498" s="26"/>
      <c r="G498" s="26"/>
      <c r="H498" s="26"/>
      <c r="I498" s="26"/>
      <c r="J498" s="26"/>
      <c r="K498" s="510"/>
      <c r="L498" s="26"/>
      <c r="M498" s="26"/>
      <c r="N498" s="47"/>
      <c r="O498" s="26"/>
      <c r="P498" s="26"/>
      <c r="Q498" s="47"/>
      <c r="R498" s="26"/>
      <c r="S498" s="26"/>
      <c r="T498" s="47"/>
      <c r="U498" s="26"/>
      <c r="V498" s="26"/>
      <c r="W498" s="47"/>
    </row>
    <row r="499" spans="1:23" s="40" customFormat="1">
      <c r="A499" s="74"/>
      <c r="B499" s="46"/>
      <c r="C499" s="26"/>
      <c r="D499" s="26"/>
      <c r="E499" s="49"/>
      <c r="F499" s="26"/>
      <c r="G499" s="26"/>
      <c r="H499" s="26"/>
      <c r="I499" s="26"/>
      <c r="J499" s="26"/>
      <c r="K499" s="510"/>
      <c r="L499" s="26"/>
      <c r="M499" s="26"/>
      <c r="N499" s="47"/>
      <c r="O499" s="26"/>
      <c r="P499" s="26"/>
      <c r="Q499" s="47"/>
      <c r="R499" s="26"/>
      <c r="S499" s="26"/>
      <c r="T499" s="47"/>
      <c r="U499" s="26"/>
      <c r="V499" s="26"/>
      <c r="W499" s="47"/>
    </row>
    <row r="500" spans="1:23" s="40" customFormat="1">
      <c r="A500" s="74"/>
      <c r="B500" s="46"/>
      <c r="C500" s="26"/>
      <c r="D500" s="26"/>
      <c r="E500" s="49"/>
      <c r="F500" s="26"/>
      <c r="G500" s="26"/>
      <c r="H500" s="26"/>
      <c r="I500" s="26"/>
      <c r="J500" s="26"/>
      <c r="K500" s="510"/>
      <c r="L500" s="26"/>
      <c r="M500" s="26"/>
      <c r="N500" s="47"/>
      <c r="O500" s="26"/>
      <c r="P500" s="26"/>
      <c r="Q500" s="47"/>
      <c r="R500" s="26"/>
      <c r="S500" s="26"/>
      <c r="T500" s="47"/>
      <c r="U500" s="26"/>
      <c r="V500" s="26"/>
      <c r="W500" s="47"/>
    </row>
    <row r="501" spans="1:23" s="40" customFormat="1">
      <c r="A501" s="74"/>
      <c r="B501" s="46"/>
      <c r="C501" s="26"/>
      <c r="D501" s="26"/>
      <c r="E501" s="49"/>
      <c r="F501" s="26"/>
      <c r="G501" s="26"/>
      <c r="H501" s="26"/>
      <c r="I501" s="26"/>
      <c r="J501" s="26"/>
      <c r="K501" s="510"/>
      <c r="L501" s="26"/>
      <c r="M501" s="26"/>
      <c r="N501" s="47"/>
      <c r="O501" s="26"/>
      <c r="P501" s="26"/>
      <c r="Q501" s="47"/>
      <c r="R501" s="26"/>
      <c r="S501" s="26"/>
      <c r="T501" s="47"/>
      <c r="U501" s="26"/>
      <c r="V501" s="26"/>
      <c r="W501" s="47"/>
    </row>
    <row r="502" spans="1:23" s="40" customFormat="1">
      <c r="A502" s="74"/>
      <c r="B502" s="46"/>
      <c r="C502" s="26"/>
      <c r="D502" s="26"/>
      <c r="E502" s="49"/>
      <c r="F502" s="26"/>
      <c r="G502" s="26"/>
      <c r="H502" s="26"/>
      <c r="I502" s="26"/>
      <c r="J502" s="26"/>
      <c r="K502" s="510"/>
      <c r="L502" s="26"/>
      <c r="M502" s="26"/>
      <c r="N502" s="47"/>
      <c r="O502" s="26"/>
      <c r="P502" s="26"/>
      <c r="Q502" s="47"/>
      <c r="R502" s="26"/>
      <c r="S502" s="26"/>
      <c r="T502" s="47"/>
      <c r="U502" s="26"/>
      <c r="V502" s="26"/>
      <c r="W502" s="47"/>
    </row>
    <row r="503" spans="1:23" s="40" customFormat="1">
      <c r="A503" s="74"/>
      <c r="B503" s="46"/>
      <c r="C503" s="26"/>
      <c r="D503" s="26"/>
      <c r="E503" s="49"/>
      <c r="F503" s="26"/>
      <c r="G503" s="26"/>
      <c r="H503" s="26"/>
      <c r="I503" s="26"/>
      <c r="J503" s="26"/>
      <c r="K503" s="510"/>
      <c r="L503" s="26"/>
      <c r="M503" s="26"/>
      <c r="N503" s="47"/>
      <c r="O503" s="26"/>
      <c r="P503" s="26"/>
      <c r="Q503" s="47"/>
      <c r="R503" s="26"/>
      <c r="S503" s="26"/>
      <c r="T503" s="47"/>
      <c r="U503" s="26"/>
      <c r="V503" s="26"/>
      <c r="W503" s="47"/>
    </row>
    <row r="504" spans="1:23" s="40" customFormat="1">
      <c r="A504" s="74"/>
      <c r="B504" s="46"/>
      <c r="C504" s="26"/>
      <c r="D504" s="26"/>
      <c r="E504" s="49"/>
      <c r="F504" s="26"/>
      <c r="G504" s="26"/>
      <c r="H504" s="26"/>
      <c r="I504" s="26"/>
      <c r="J504" s="26"/>
      <c r="K504" s="510"/>
      <c r="L504" s="26"/>
      <c r="M504" s="26"/>
      <c r="N504" s="47"/>
      <c r="O504" s="26"/>
      <c r="P504" s="26"/>
      <c r="Q504" s="47"/>
      <c r="R504" s="26"/>
      <c r="S504" s="26"/>
      <c r="T504" s="47"/>
      <c r="U504" s="26"/>
      <c r="V504" s="26"/>
      <c r="W504" s="47"/>
    </row>
    <row r="505" spans="1:23" s="40" customFormat="1">
      <c r="A505" s="74"/>
      <c r="B505" s="46"/>
      <c r="C505" s="26"/>
      <c r="D505" s="26"/>
      <c r="E505" s="49"/>
      <c r="F505" s="26"/>
      <c r="G505" s="26"/>
      <c r="H505" s="26"/>
      <c r="I505" s="26"/>
      <c r="J505" s="26"/>
      <c r="K505" s="510"/>
      <c r="L505" s="26"/>
      <c r="M505" s="26"/>
      <c r="N505" s="47"/>
      <c r="O505" s="26"/>
      <c r="P505" s="26"/>
      <c r="Q505" s="47"/>
      <c r="R505" s="26"/>
      <c r="S505" s="26"/>
      <c r="T505" s="47"/>
      <c r="U505" s="26"/>
      <c r="V505" s="26"/>
      <c r="W505" s="47"/>
    </row>
    <row r="506" spans="1:23" s="40" customFormat="1">
      <c r="A506" s="74"/>
      <c r="B506" s="46"/>
      <c r="C506" s="26"/>
      <c r="D506" s="26"/>
      <c r="E506" s="49"/>
      <c r="F506" s="26"/>
      <c r="G506" s="26"/>
      <c r="H506" s="26"/>
      <c r="I506" s="26"/>
      <c r="J506" s="26"/>
      <c r="K506" s="510"/>
      <c r="L506" s="26"/>
      <c r="M506" s="26"/>
      <c r="N506" s="47"/>
      <c r="O506" s="26"/>
      <c r="P506" s="26"/>
      <c r="Q506" s="47"/>
      <c r="R506" s="26"/>
      <c r="S506" s="26"/>
      <c r="T506" s="47"/>
      <c r="U506" s="26"/>
      <c r="V506" s="26"/>
      <c r="W506" s="47"/>
    </row>
    <row r="507" spans="1:23" s="40" customFormat="1">
      <c r="A507" s="74"/>
      <c r="B507" s="46"/>
      <c r="C507" s="26"/>
      <c r="D507" s="26"/>
      <c r="E507" s="49"/>
      <c r="F507" s="26"/>
      <c r="G507" s="26"/>
      <c r="H507" s="26"/>
      <c r="I507" s="26"/>
      <c r="J507" s="26"/>
      <c r="K507" s="510"/>
      <c r="L507" s="26"/>
      <c r="M507" s="26"/>
      <c r="N507" s="47"/>
      <c r="O507" s="26"/>
      <c r="P507" s="26"/>
      <c r="Q507" s="47"/>
      <c r="R507" s="26"/>
      <c r="S507" s="26"/>
      <c r="T507" s="47"/>
      <c r="U507" s="26"/>
      <c r="V507" s="26"/>
      <c r="W507" s="47"/>
    </row>
    <row r="508" spans="1:23" s="40" customFormat="1">
      <c r="A508" s="74"/>
      <c r="B508" s="46"/>
      <c r="C508" s="26"/>
      <c r="D508" s="26"/>
      <c r="E508" s="49"/>
      <c r="F508" s="26"/>
      <c r="G508" s="26"/>
      <c r="H508" s="26"/>
      <c r="I508" s="26"/>
      <c r="J508" s="26"/>
      <c r="K508" s="510"/>
      <c r="L508" s="26"/>
      <c r="M508" s="26"/>
      <c r="N508" s="47"/>
      <c r="O508" s="26"/>
      <c r="P508" s="26"/>
      <c r="Q508" s="47"/>
      <c r="R508" s="26"/>
      <c r="S508" s="26"/>
      <c r="T508" s="47"/>
      <c r="U508" s="26"/>
      <c r="V508" s="26"/>
      <c r="W508" s="47"/>
    </row>
    <row r="509" spans="1:23" s="40" customFormat="1">
      <c r="A509" s="74"/>
      <c r="B509" s="46"/>
      <c r="C509" s="26"/>
      <c r="D509" s="26"/>
      <c r="E509" s="49"/>
      <c r="F509" s="26"/>
      <c r="G509" s="26"/>
      <c r="H509" s="26"/>
      <c r="I509" s="26"/>
      <c r="J509" s="26"/>
      <c r="K509" s="510"/>
      <c r="L509" s="26"/>
      <c r="M509" s="26"/>
      <c r="N509" s="47"/>
      <c r="O509" s="26"/>
      <c r="P509" s="26"/>
      <c r="Q509" s="47"/>
      <c r="R509" s="26"/>
      <c r="S509" s="26"/>
      <c r="T509" s="47"/>
      <c r="U509" s="26"/>
      <c r="V509" s="26"/>
      <c r="W509" s="47"/>
    </row>
    <row r="510" spans="1:23" s="40" customFormat="1">
      <c r="A510" s="74"/>
      <c r="B510" s="46"/>
      <c r="C510" s="26"/>
      <c r="D510" s="26"/>
      <c r="E510" s="49"/>
      <c r="F510" s="26"/>
      <c r="G510" s="26"/>
      <c r="H510" s="26"/>
      <c r="I510" s="26"/>
      <c r="J510" s="26"/>
      <c r="K510" s="510"/>
      <c r="L510" s="26"/>
      <c r="M510" s="26"/>
      <c r="N510" s="47"/>
      <c r="O510" s="26"/>
      <c r="P510" s="26"/>
      <c r="Q510" s="47"/>
      <c r="R510" s="26"/>
      <c r="S510" s="26"/>
      <c r="T510" s="47"/>
      <c r="U510" s="26"/>
      <c r="V510" s="26"/>
      <c r="W510" s="47"/>
    </row>
    <row r="511" spans="1:23" s="40" customFormat="1">
      <c r="A511" s="74"/>
      <c r="B511" s="46"/>
      <c r="C511" s="26"/>
      <c r="D511" s="26"/>
      <c r="E511" s="49"/>
      <c r="F511" s="26"/>
      <c r="G511" s="26"/>
      <c r="H511" s="26"/>
      <c r="I511" s="26"/>
      <c r="J511" s="26"/>
      <c r="K511" s="510"/>
      <c r="L511" s="26"/>
      <c r="M511" s="26"/>
      <c r="N511" s="47"/>
      <c r="O511" s="26"/>
      <c r="P511" s="26"/>
      <c r="Q511" s="47"/>
      <c r="R511" s="26"/>
      <c r="S511" s="26"/>
      <c r="T511" s="47"/>
      <c r="U511" s="26"/>
      <c r="V511" s="26"/>
      <c r="W511" s="47"/>
    </row>
    <row r="512" spans="1:23" s="40" customFormat="1">
      <c r="A512" s="74"/>
      <c r="B512" s="46"/>
      <c r="C512" s="26"/>
      <c r="D512" s="26"/>
      <c r="E512" s="49"/>
      <c r="F512" s="26"/>
      <c r="G512" s="26"/>
      <c r="H512" s="26"/>
      <c r="I512" s="26"/>
      <c r="J512" s="26"/>
      <c r="K512" s="510"/>
      <c r="L512" s="26"/>
      <c r="M512" s="26"/>
      <c r="N512" s="47"/>
      <c r="O512" s="26"/>
      <c r="P512" s="26"/>
      <c r="Q512" s="47"/>
      <c r="R512" s="26"/>
      <c r="S512" s="26"/>
      <c r="T512" s="47"/>
      <c r="U512" s="26"/>
      <c r="V512" s="26"/>
      <c r="W512" s="47"/>
    </row>
    <row r="513" spans="1:23" s="40" customFormat="1">
      <c r="A513" s="74"/>
      <c r="B513" s="46"/>
      <c r="C513" s="26"/>
      <c r="D513" s="26"/>
      <c r="E513" s="49"/>
      <c r="F513" s="26"/>
      <c r="G513" s="26"/>
      <c r="H513" s="26"/>
      <c r="I513" s="26"/>
      <c r="J513" s="26"/>
      <c r="K513" s="510"/>
      <c r="L513" s="26"/>
      <c r="M513" s="26"/>
      <c r="N513" s="47"/>
      <c r="O513" s="26"/>
      <c r="P513" s="26"/>
      <c r="Q513" s="47"/>
      <c r="R513" s="26"/>
      <c r="S513" s="26"/>
      <c r="T513" s="47"/>
      <c r="U513" s="26"/>
      <c r="V513" s="26"/>
      <c r="W513" s="47"/>
    </row>
    <row r="514" spans="1:23" s="40" customFormat="1">
      <c r="A514" s="74"/>
      <c r="B514" s="46"/>
      <c r="C514" s="26"/>
      <c r="D514" s="26"/>
      <c r="E514" s="49"/>
      <c r="F514" s="26"/>
      <c r="G514" s="26"/>
      <c r="H514" s="26"/>
      <c r="I514" s="26"/>
      <c r="J514" s="26"/>
      <c r="K514" s="510"/>
      <c r="L514" s="26"/>
      <c r="M514" s="26"/>
      <c r="N514" s="47"/>
      <c r="O514" s="26"/>
      <c r="P514" s="26"/>
      <c r="Q514" s="47"/>
      <c r="R514" s="26"/>
      <c r="S514" s="26"/>
      <c r="T514" s="47"/>
      <c r="U514" s="26"/>
      <c r="V514" s="26"/>
      <c r="W514" s="47"/>
    </row>
    <row r="515" spans="1:23" s="40" customFormat="1">
      <c r="A515" s="74"/>
      <c r="B515" s="46"/>
      <c r="C515" s="26"/>
      <c r="D515" s="26"/>
      <c r="E515" s="49"/>
      <c r="F515" s="26"/>
      <c r="G515" s="26"/>
      <c r="H515" s="26"/>
      <c r="I515" s="26"/>
      <c r="J515" s="26"/>
      <c r="K515" s="510"/>
      <c r="L515" s="26"/>
      <c r="M515" s="26"/>
      <c r="N515" s="47"/>
      <c r="O515" s="26"/>
      <c r="P515" s="26"/>
      <c r="Q515" s="47"/>
      <c r="R515" s="26"/>
      <c r="S515" s="26"/>
      <c r="T515" s="47"/>
      <c r="U515" s="26"/>
      <c r="V515" s="26"/>
      <c r="W515" s="47"/>
    </row>
    <row r="516" spans="1:23" s="40" customFormat="1">
      <c r="A516" s="74"/>
      <c r="B516" s="46"/>
      <c r="C516" s="26"/>
      <c r="D516" s="26"/>
      <c r="E516" s="49"/>
      <c r="F516" s="26"/>
      <c r="G516" s="26"/>
      <c r="H516" s="26"/>
      <c r="I516" s="26"/>
      <c r="J516" s="26"/>
      <c r="K516" s="510"/>
      <c r="L516" s="26"/>
      <c r="M516" s="26"/>
      <c r="N516" s="47"/>
      <c r="O516" s="26"/>
      <c r="P516" s="26"/>
      <c r="Q516" s="47"/>
      <c r="R516" s="26"/>
      <c r="S516" s="26"/>
      <c r="T516" s="47"/>
      <c r="U516" s="26"/>
      <c r="V516" s="26"/>
      <c r="W516" s="47"/>
    </row>
    <row r="517" spans="1:23" s="40" customFormat="1">
      <c r="A517" s="74"/>
      <c r="B517" s="46"/>
      <c r="C517" s="26"/>
      <c r="D517" s="26"/>
      <c r="E517" s="49"/>
      <c r="F517" s="26"/>
      <c r="G517" s="26"/>
      <c r="H517" s="26"/>
      <c r="I517" s="26"/>
      <c r="J517" s="26"/>
      <c r="K517" s="510"/>
      <c r="L517" s="26"/>
      <c r="M517" s="26"/>
      <c r="N517" s="47"/>
      <c r="O517" s="26"/>
      <c r="P517" s="26"/>
      <c r="Q517" s="47"/>
      <c r="R517" s="26"/>
      <c r="S517" s="26"/>
      <c r="T517" s="47"/>
      <c r="U517" s="26"/>
      <c r="V517" s="26"/>
      <c r="W517" s="47"/>
    </row>
    <row r="518" spans="1:23" s="40" customFormat="1">
      <c r="A518" s="74"/>
      <c r="B518" s="46"/>
      <c r="C518" s="26"/>
      <c r="D518" s="26"/>
      <c r="E518" s="49"/>
      <c r="F518" s="26"/>
      <c r="G518" s="26"/>
      <c r="H518" s="26"/>
      <c r="I518" s="26"/>
      <c r="J518" s="26"/>
      <c r="K518" s="510"/>
      <c r="L518" s="26"/>
      <c r="M518" s="26"/>
      <c r="N518" s="47"/>
      <c r="O518" s="26"/>
      <c r="P518" s="26"/>
      <c r="Q518" s="47"/>
      <c r="R518" s="26"/>
      <c r="S518" s="26"/>
      <c r="T518" s="47"/>
      <c r="U518" s="26"/>
      <c r="V518" s="26"/>
      <c r="W518" s="47"/>
    </row>
    <row r="519" spans="1:23" s="40" customFormat="1">
      <c r="A519" s="74"/>
      <c r="B519" s="46"/>
      <c r="C519" s="26"/>
      <c r="D519" s="26"/>
      <c r="E519" s="49"/>
      <c r="F519" s="26"/>
      <c r="G519" s="26"/>
      <c r="H519" s="26"/>
      <c r="I519" s="26"/>
      <c r="J519" s="26"/>
      <c r="K519" s="510"/>
      <c r="L519" s="26"/>
      <c r="M519" s="26"/>
      <c r="N519" s="47"/>
      <c r="O519" s="26"/>
      <c r="P519" s="26"/>
      <c r="Q519" s="47"/>
      <c r="R519" s="26"/>
      <c r="S519" s="26"/>
      <c r="T519" s="47"/>
      <c r="U519" s="26"/>
      <c r="V519" s="26"/>
      <c r="W519" s="47"/>
    </row>
    <row r="520" spans="1:23" s="40" customFormat="1">
      <c r="A520" s="74"/>
      <c r="B520" s="46"/>
      <c r="C520" s="26"/>
      <c r="D520" s="26"/>
      <c r="E520" s="49"/>
      <c r="F520" s="26"/>
      <c r="G520" s="26"/>
      <c r="H520" s="26"/>
      <c r="I520" s="26"/>
      <c r="J520" s="26"/>
      <c r="K520" s="510"/>
      <c r="L520" s="26"/>
      <c r="M520" s="26"/>
      <c r="N520" s="47"/>
      <c r="O520" s="26"/>
      <c r="P520" s="26"/>
      <c r="Q520" s="47"/>
      <c r="R520" s="26"/>
      <c r="S520" s="26"/>
      <c r="T520" s="47"/>
      <c r="U520" s="26"/>
      <c r="V520" s="26"/>
      <c r="W520" s="47"/>
    </row>
    <row r="521" spans="1:23" s="40" customFormat="1">
      <c r="A521" s="74"/>
      <c r="B521" s="46"/>
      <c r="C521" s="26"/>
      <c r="D521" s="26"/>
      <c r="E521" s="49"/>
      <c r="F521" s="26"/>
      <c r="G521" s="26"/>
      <c r="H521" s="26"/>
      <c r="I521" s="26"/>
      <c r="J521" s="26"/>
      <c r="K521" s="510"/>
      <c r="L521" s="26"/>
      <c r="M521" s="26"/>
      <c r="N521" s="47"/>
      <c r="O521" s="26"/>
      <c r="P521" s="26"/>
      <c r="Q521" s="47"/>
      <c r="R521" s="26"/>
      <c r="S521" s="26"/>
      <c r="T521" s="47"/>
      <c r="U521" s="26"/>
      <c r="V521" s="26"/>
      <c r="W521" s="47"/>
    </row>
    <row r="522" spans="1:23" s="40" customFormat="1">
      <c r="A522" s="74"/>
      <c r="B522" s="46"/>
      <c r="C522" s="26"/>
      <c r="D522" s="26"/>
      <c r="E522" s="49"/>
      <c r="F522" s="26"/>
      <c r="G522" s="26"/>
      <c r="H522" s="26"/>
      <c r="I522" s="26"/>
      <c r="J522" s="26"/>
      <c r="K522" s="510"/>
      <c r="L522" s="26"/>
      <c r="M522" s="26"/>
      <c r="N522" s="47"/>
      <c r="O522" s="26"/>
      <c r="P522" s="26"/>
      <c r="Q522" s="47"/>
      <c r="R522" s="26"/>
      <c r="S522" s="26"/>
      <c r="T522" s="47"/>
      <c r="U522" s="26"/>
      <c r="V522" s="26"/>
      <c r="W522" s="47"/>
    </row>
    <row r="523" spans="1:23" s="40" customFormat="1">
      <c r="A523" s="74"/>
      <c r="B523" s="46"/>
      <c r="C523" s="26"/>
      <c r="D523" s="26"/>
      <c r="E523" s="49"/>
      <c r="F523" s="26"/>
      <c r="G523" s="26"/>
      <c r="H523" s="26"/>
      <c r="I523" s="26"/>
      <c r="J523" s="26"/>
      <c r="K523" s="510"/>
      <c r="L523" s="26"/>
      <c r="M523" s="26"/>
      <c r="N523" s="47"/>
      <c r="O523" s="26"/>
      <c r="P523" s="26"/>
      <c r="Q523" s="47"/>
      <c r="R523" s="26"/>
      <c r="S523" s="26"/>
      <c r="T523" s="47"/>
      <c r="U523" s="26"/>
      <c r="V523" s="26"/>
      <c r="W523" s="47"/>
    </row>
    <row r="524" spans="1:23" s="40" customFormat="1">
      <c r="A524" s="74"/>
      <c r="B524" s="46"/>
      <c r="C524" s="26"/>
      <c r="D524" s="26"/>
      <c r="E524" s="49"/>
      <c r="F524" s="26"/>
      <c r="G524" s="26"/>
      <c r="H524" s="26"/>
      <c r="I524" s="26"/>
      <c r="J524" s="26"/>
      <c r="K524" s="510"/>
      <c r="L524" s="26"/>
      <c r="M524" s="26"/>
      <c r="N524" s="47"/>
      <c r="O524" s="26"/>
      <c r="P524" s="26"/>
      <c r="Q524" s="47"/>
      <c r="R524" s="26"/>
      <c r="S524" s="26"/>
      <c r="T524" s="47"/>
      <c r="U524" s="26"/>
      <c r="V524" s="26"/>
      <c r="W524" s="47"/>
    </row>
    <row r="525" spans="1:23" s="40" customFormat="1">
      <c r="A525" s="74"/>
      <c r="B525" s="46"/>
      <c r="C525" s="26"/>
      <c r="D525" s="26"/>
      <c r="E525" s="49"/>
      <c r="F525" s="26"/>
      <c r="G525" s="26"/>
      <c r="H525" s="26"/>
      <c r="I525" s="26"/>
      <c r="J525" s="26"/>
      <c r="K525" s="510"/>
      <c r="L525" s="26"/>
      <c r="M525" s="26"/>
      <c r="N525" s="47"/>
      <c r="O525" s="26"/>
      <c r="P525" s="26"/>
      <c r="Q525" s="47"/>
      <c r="R525" s="26"/>
      <c r="S525" s="26"/>
      <c r="T525" s="47"/>
      <c r="U525" s="26"/>
      <c r="V525" s="26"/>
      <c r="W525" s="47"/>
    </row>
    <row r="526" spans="1:23" s="40" customFormat="1">
      <c r="A526" s="74"/>
      <c r="B526" s="46"/>
      <c r="C526" s="26"/>
      <c r="D526" s="26"/>
      <c r="E526" s="49"/>
      <c r="F526" s="26"/>
      <c r="G526" s="26"/>
      <c r="H526" s="26"/>
      <c r="I526" s="26"/>
      <c r="J526" s="26"/>
      <c r="K526" s="510"/>
      <c r="L526" s="26"/>
      <c r="M526" s="26"/>
      <c r="N526" s="47"/>
      <c r="O526" s="26"/>
      <c r="P526" s="26"/>
      <c r="Q526" s="47"/>
      <c r="R526" s="26"/>
      <c r="S526" s="26"/>
      <c r="T526" s="47"/>
      <c r="U526" s="26"/>
      <c r="V526" s="26"/>
      <c r="W526" s="47"/>
    </row>
    <row r="527" spans="1:23" s="40" customFormat="1">
      <c r="A527" s="74"/>
      <c r="B527" s="46"/>
      <c r="C527" s="26"/>
      <c r="D527" s="26"/>
      <c r="E527" s="49"/>
      <c r="F527" s="26"/>
      <c r="G527" s="26"/>
      <c r="H527" s="26"/>
      <c r="I527" s="26"/>
      <c r="J527" s="26"/>
      <c r="K527" s="510"/>
      <c r="L527" s="26"/>
      <c r="M527" s="26"/>
      <c r="N527" s="47"/>
      <c r="O527" s="26"/>
      <c r="P527" s="26"/>
      <c r="Q527" s="47"/>
      <c r="R527" s="26"/>
      <c r="S527" s="26"/>
      <c r="T527" s="47"/>
      <c r="U527" s="26"/>
      <c r="V527" s="26"/>
      <c r="W527" s="47"/>
    </row>
    <row r="528" spans="1:23" s="40" customFormat="1">
      <c r="A528" s="74"/>
      <c r="B528" s="46"/>
      <c r="C528" s="26"/>
      <c r="D528" s="26"/>
      <c r="E528" s="49"/>
      <c r="F528" s="26"/>
      <c r="G528" s="26"/>
      <c r="H528" s="26"/>
      <c r="I528" s="26"/>
      <c r="J528" s="26"/>
      <c r="K528" s="510"/>
      <c r="L528" s="26"/>
      <c r="M528" s="26"/>
      <c r="N528" s="47"/>
      <c r="O528" s="26"/>
      <c r="P528" s="26"/>
      <c r="Q528" s="47"/>
      <c r="R528" s="26"/>
      <c r="S528" s="26"/>
      <c r="T528" s="47"/>
      <c r="U528" s="26"/>
      <c r="V528" s="26"/>
      <c r="W528" s="47"/>
    </row>
    <row r="529" spans="1:23" s="40" customFormat="1">
      <c r="A529" s="74"/>
      <c r="B529" s="46"/>
      <c r="C529" s="26"/>
      <c r="D529" s="26"/>
      <c r="E529" s="49"/>
      <c r="F529" s="26"/>
      <c r="G529" s="26"/>
      <c r="H529" s="26"/>
      <c r="I529" s="26"/>
      <c r="J529" s="26"/>
      <c r="K529" s="510"/>
      <c r="L529" s="26"/>
      <c r="M529" s="26"/>
      <c r="N529" s="47"/>
      <c r="O529" s="26"/>
      <c r="P529" s="26"/>
      <c r="Q529" s="47"/>
      <c r="R529" s="26"/>
      <c r="S529" s="26"/>
      <c r="T529" s="47"/>
      <c r="U529" s="26"/>
      <c r="V529" s="26"/>
      <c r="W529" s="47"/>
    </row>
    <row r="530" spans="1:23" s="40" customFormat="1">
      <c r="A530" s="74"/>
      <c r="B530" s="46"/>
      <c r="C530" s="26"/>
      <c r="D530" s="26"/>
      <c r="E530" s="49"/>
      <c r="F530" s="26"/>
      <c r="G530" s="26"/>
      <c r="H530" s="26"/>
      <c r="I530" s="26"/>
      <c r="J530" s="26"/>
      <c r="K530" s="510"/>
      <c r="L530" s="26"/>
      <c r="M530" s="26"/>
      <c r="N530" s="47"/>
      <c r="O530" s="26"/>
      <c r="P530" s="26"/>
      <c r="Q530" s="47"/>
      <c r="R530" s="26"/>
      <c r="S530" s="26"/>
      <c r="T530" s="47"/>
      <c r="U530" s="26"/>
      <c r="V530" s="26"/>
      <c r="W530" s="47"/>
    </row>
    <row r="531" spans="1:23" s="40" customFormat="1">
      <c r="A531" s="74"/>
      <c r="B531" s="46"/>
      <c r="C531" s="26"/>
      <c r="D531" s="26"/>
      <c r="E531" s="49"/>
      <c r="F531" s="26"/>
      <c r="G531" s="26"/>
      <c r="H531" s="26"/>
      <c r="I531" s="26"/>
      <c r="J531" s="26"/>
      <c r="K531" s="510"/>
      <c r="L531" s="26"/>
      <c r="M531" s="26"/>
      <c r="N531" s="47"/>
      <c r="O531" s="26"/>
      <c r="P531" s="26"/>
      <c r="Q531" s="47"/>
      <c r="R531" s="26"/>
      <c r="S531" s="26"/>
      <c r="T531" s="47"/>
      <c r="U531" s="26"/>
      <c r="V531" s="26"/>
      <c r="W531" s="47"/>
    </row>
    <row r="532" spans="1:23" s="40" customFormat="1">
      <c r="A532" s="74"/>
      <c r="B532" s="46"/>
      <c r="C532" s="26"/>
      <c r="D532" s="26"/>
      <c r="E532" s="49"/>
      <c r="F532" s="26"/>
      <c r="G532" s="26"/>
      <c r="H532" s="26"/>
      <c r="I532" s="26"/>
      <c r="J532" s="26"/>
      <c r="K532" s="510"/>
      <c r="L532" s="26"/>
      <c r="M532" s="26"/>
      <c r="N532" s="47"/>
      <c r="O532" s="26"/>
      <c r="P532" s="26"/>
      <c r="Q532" s="47"/>
      <c r="R532" s="26"/>
      <c r="S532" s="26"/>
      <c r="T532" s="47"/>
      <c r="U532" s="26"/>
      <c r="V532" s="26"/>
      <c r="W532" s="47"/>
    </row>
    <row r="533" spans="1:23" s="40" customFormat="1">
      <c r="A533" s="74"/>
      <c r="B533" s="46"/>
      <c r="C533" s="26"/>
      <c r="D533" s="26"/>
      <c r="E533" s="49"/>
      <c r="F533" s="26"/>
      <c r="G533" s="26"/>
      <c r="H533" s="26"/>
      <c r="I533" s="26"/>
      <c r="J533" s="26"/>
      <c r="K533" s="510"/>
      <c r="L533" s="26"/>
      <c r="M533" s="26"/>
      <c r="N533" s="47"/>
      <c r="O533" s="26"/>
      <c r="P533" s="26"/>
      <c r="Q533" s="47"/>
      <c r="R533" s="26"/>
      <c r="S533" s="26"/>
      <c r="T533" s="47"/>
      <c r="U533" s="26"/>
      <c r="V533" s="26"/>
      <c r="W533" s="47"/>
    </row>
    <row r="534" spans="1:23" s="40" customFormat="1">
      <c r="A534" s="74"/>
      <c r="B534" s="46"/>
      <c r="C534" s="26"/>
      <c r="D534" s="26"/>
      <c r="E534" s="49"/>
      <c r="F534" s="26"/>
      <c r="G534" s="26"/>
      <c r="H534" s="26"/>
      <c r="I534" s="26"/>
      <c r="J534" s="26"/>
      <c r="K534" s="510"/>
      <c r="L534" s="26"/>
      <c r="M534" s="26"/>
      <c r="N534" s="47"/>
      <c r="O534" s="26"/>
      <c r="P534" s="26"/>
      <c r="Q534" s="47"/>
      <c r="R534" s="26"/>
      <c r="S534" s="26"/>
      <c r="T534" s="47"/>
      <c r="U534" s="26"/>
      <c r="V534" s="26"/>
      <c r="W534" s="47"/>
    </row>
    <row r="535" spans="1:23" s="40" customFormat="1">
      <c r="A535" s="74"/>
      <c r="B535" s="46"/>
      <c r="C535" s="26"/>
      <c r="D535" s="26"/>
      <c r="E535" s="49"/>
      <c r="F535" s="26"/>
      <c r="G535" s="26"/>
      <c r="H535" s="26"/>
      <c r="I535" s="26"/>
      <c r="J535" s="26"/>
      <c r="K535" s="510"/>
      <c r="L535" s="26"/>
      <c r="M535" s="26"/>
      <c r="N535" s="47"/>
      <c r="O535" s="26"/>
      <c r="P535" s="26"/>
      <c r="Q535" s="47"/>
      <c r="R535" s="26"/>
      <c r="S535" s="26"/>
      <c r="T535" s="47"/>
      <c r="U535" s="26"/>
      <c r="V535" s="26"/>
      <c r="W535" s="47"/>
    </row>
    <row r="536" spans="1:23" s="40" customFormat="1">
      <c r="A536" s="74"/>
      <c r="B536" s="46"/>
      <c r="C536" s="26"/>
      <c r="D536" s="26"/>
      <c r="E536" s="49"/>
      <c r="F536" s="26"/>
      <c r="G536" s="26"/>
      <c r="H536" s="26"/>
      <c r="I536" s="26"/>
      <c r="J536" s="26"/>
      <c r="K536" s="510"/>
      <c r="L536" s="26"/>
      <c r="M536" s="26"/>
      <c r="N536" s="47"/>
      <c r="O536" s="26"/>
      <c r="P536" s="26"/>
      <c r="Q536" s="47"/>
      <c r="R536" s="26"/>
      <c r="S536" s="26"/>
      <c r="T536" s="47"/>
      <c r="U536" s="26"/>
      <c r="V536" s="26"/>
      <c r="W536" s="47"/>
    </row>
    <row r="537" spans="1:23" s="40" customFormat="1">
      <c r="A537" s="74"/>
      <c r="B537" s="46"/>
      <c r="C537" s="26"/>
      <c r="D537" s="26"/>
      <c r="E537" s="49"/>
      <c r="F537" s="26"/>
      <c r="G537" s="26"/>
      <c r="H537" s="26"/>
      <c r="I537" s="26"/>
      <c r="J537" s="26"/>
      <c r="K537" s="510"/>
      <c r="L537" s="26"/>
      <c r="M537" s="26"/>
      <c r="N537" s="47"/>
      <c r="O537" s="26"/>
      <c r="P537" s="26"/>
      <c r="Q537" s="47"/>
      <c r="R537" s="26"/>
      <c r="S537" s="26"/>
      <c r="T537" s="47"/>
      <c r="U537" s="26"/>
      <c r="V537" s="26"/>
      <c r="W537" s="47"/>
    </row>
    <row r="538" spans="1:23" s="40" customFormat="1">
      <c r="A538" s="74"/>
      <c r="B538" s="46"/>
      <c r="C538" s="26"/>
      <c r="D538" s="26"/>
      <c r="E538" s="49"/>
      <c r="F538" s="26"/>
      <c r="G538" s="26"/>
      <c r="H538" s="26"/>
      <c r="I538" s="26"/>
      <c r="J538" s="26"/>
      <c r="K538" s="510"/>
      <c r="L538" s="26"/>
      <c r="M538" s="26"/>
      <c r="N538" s="47"/>
      <c r="O538" s="26"/>
      <c r="P538" s="26"/>
      <c r="Q538" s="47"/>
      <c r="R538" s="26"/>
      <c r="S538" s="26"/>
      <c r="T538" s="47"/>
      <c r="U538" s="26"/>
      <c r="V538" s="26"/>
      <c r="W538" s="47"/>
    </row>
    <row r="539" spans="1:23" s="40" customFormat="1">
      <c r="A539" s="74"/>
      <c r="B539" s="46"/>
      <c r="C539" s="26"/>
      <c r="D539" s="26"/>
      <c r="E539" s="49"/>
      <c r="F539" s="26"/>
      <c r="G539" s="26"/>
      <c r="H539" s="26"/>
      <c r="I539" s="26"/>
      <c r="J539" s="26"/>
      <c r="K539" s="510"/>
      <c r="L539" s="26"/>
      <c r="M539" s="26"/>
      <c r="N539" s="47"/>
      <c r="O539" s="26"/>
      <c r="P539" s="26"/>
      <c r="Q539" s="47"/>
      <c r="R539" s="26"/>
      <c r="S539" s="26"/>
      <c r="T539" s="47"/>
      <c r="U539" s="26"/>
      <c r="V539" s="26"/>
      <c r="W539" s="47"/>
    </row>
    <row r="540" spans="1:23" s="40" customFormat="1">
      <c r="A540" s="74"/>
      <c r="B540" s="46"/>
      <c r="C540" s="26"/>
      <c r="D540" s="26"/>
      <c r="E540" s="49"/>
      <c r="F540" s="26"/>
      <c r="G540" s="26"/>
      <c r="H540" s="26"/>
      <c r="I540" s="26"/>
      <c r="J540" s="26"/>
      <c r="K540" s="510"/>
      <c r="L540" s="26"/>
      <c r="M540" s="26"/>
      <c r="N540" s="47"/>
      <c r="O540" s="26"/>
      <c r="P540" s="26"/>
      <c r="Q540" s="47"/>
      <c r="R540" s="26"/>
      <c r="S540" s="26"/>
      <c r="T540" s="47"/>
      <c r="U540" s="26"/>
      <c r="V540" s="26"/>
      <c r="W540" s="47"/>
    </row>
    <row r="541" spans="1:23" s="40" customFormat="1">
      <c r="A541" s="74"/>
      <c r="B541" s="46"/>
      <c r="C541" s="26"/>
      <c r="D541" s="26"/>
      <c r="E541" s="49"/>
      <c r="F541" s="26"/>
      <c r="G541" s="26"/>
      <c r="H541" s="26"/>
      <c r="I541" s="26"/>
      <c r="J541" s="26"/>
      <c r="K541" s="510"/>
      <c r="L541" s="26"/>
      <c r="M541" s="26"/>
      <c r="N541" s="47"/>
      <c r="O541" s="26"/>
      <c r="P541" s="26"/>
      <c r="Q541" s="47"/>
      <c r="R541" s="26"/>
      <c r="S541" s="26"/>
      <c r="T541" s="47"/>
      <c r="U541" s="26"/>
      <c r="V541" s="26"/>
      <c r="W541" s="47"/>
    </row>
    <row r="542" spans="1:23" s="40" customFormat="1">
      <c r="A542" s="74"/>
      <c r="B542" s="46"/>
      <c r="C542" s="26"/>
      <c r="D542" s="26"/>
      <c r="E542" s="49"/>
      <c r="F542" s="26"/>
      <c r="G542" s="26"/>
      <c r="H542" s="26"/>
      <c r="I542" s="26"/>
      <c r="J542" s="26"/>
      <c r="K542" s="510"/>
      <c r="L542" s="26"/>
      <c r="M542" s="26"/>
      <c r="N542" s="47"/>
      <c r="O542" s="26"/>
      <c r="P542" s="26"/>
      <c r="Q542" s="47"/>
      <c r="R542" s="26"/>
      <c r="S542" s="26"/>
      <c r="T542" s="47"/>
      <c r="U542" s="26"/>
      <c r="V542" s="26"/>
      <c r="W542" s="47"/>
    </row>
    <row r="543" spans="1:23" s="40" customFormat="1">
      <c r="A543" s="74"/>
      <c r="B543" s="46"/>
      <c r="C543" s="26"/>
      <c r="D543" s="26"/>
      <c r="E543" s="49"/>
      <c r="F543" s="26"/>
      <c r="G543" s="26"/>
      <c r="H543" s="26"/>
      <c r="I543" s="26"/>
      <c r="J543" s="26"/>
      <c r="K543" s="510"/>
      <c r="L543" s="26"/>
      <c r="M543" s="26"/>
      <c r="N543" s="47"/>
      <c r="O543" s="26"/>
      <c r="P543" s="26"/>
      <c r="Q543" s="47"/>
      <c r="R543" s="26"/>
      <c r="S543" s="26"/>
      <c r="T543" s="47"/>
      <c r="U543" s="26"/>
      <c r="V543" s="26"/>
      <c r="W543" s="47"/>
    </row>
    <row r="544" spans="1:23" s="40" customFormat="1">
      <c r="A544" s="74"/>
      <c r="B544" s="46"/>
      <c r="C544" s="26"/>
      <c r="D544" s="26"/>
      <c r="E544" s="49"/>
      <c r="F544" s="26"/>
      <c r="G544" s="26"/>
      <c r="H544" s="26"/>
      <c r="I544" s="26"/>
      <c r="J544" s="26"/>
      <c r="K544" s="510"/>
      <c r="L544" s="26"/>
      <c r="M544" s="26"/>
      <c r="N544" s="47"/>
      <c r="O544" s="26"/>
      <c r="P544" s="26"/>
      <c r="Q544" s="47"/>
      <c r="R544" s="26"/>
      <c r="S544" s="26"/>
      <c r="T544" s="47"/>
      <c r="U544" s="26"/>
      <c r="V544" s="26"/>
      <c r="W544" s="47"/>
    </row>
    <row r="545" spans="1:23" s="40" customFormat="1">
      <c r="A545" s="74"/>
      <c r="B545" s="46"/>
      <c r="C545" s="26"/>
      <c r="D545" s="26"/>
      <c r="E545" s="49"/>
      <c r="F545" s="26"/>
      <c r="G545" s="26"/>
      <c r="H545" s="26"/>
      <c r="I545" s="26"/>
      <c r="J545" s="26"/>
      <c r="K545" s="510"/>
      <c r="L545" s="26"/>
      <c r="M545" s="26"/>
      <c r="N545" s="47"/>
      <c r="O545" s="26"/>
      <c r="P545" s="26"/>
      <c r="Q545" s="47"/>
      <c r="R545" s="26"/>
      <c r="S545" s="26"/>
      <c r="T545" s="47"/>
      <c r="U545" s="26"/>
      <c r="V545" s="26"/>
      <c r="W545" s="47"/>
    </row>
    <row r="546" spans="1:23" s="40" customFormat="1">
      <c r="A546" s="74"/>
      <c r="B546" s="46"/>
      <c r="C546" s="26"/>
      <c r="D546" s="26"/>
      <c r="E546" s="49"/>
      <c r="F546" s="26"/>
      <c r="G546" s="26"/>
      <c r="H546" s="26"/>
      <c r="I546" s="26"/>
      <c r="J546" s="26"/>
      <c r="K546" s="510"/>
      <c r="L546" s="26"/>
      <c r="M546" s="26"/>
      <c r="N546" s="47"/>
      <c r="O546" s="26"/>
      <c r="P546" s="26"/>
      <c r="Q546" s="47"/>
      <c r="R546" s="26"/>
      <c r="S546" s="26"/>
      <c r="T546" s="47"/>
      <c r="U546" s="26"/>
      <c r="V546" s="26"/>
      <c r="W546" s="47"/>
    </row>
    <row r="547" spans="1:23" s="40" customFormat="1">
      <c r="A547" s="74"/>
      <c r="B547" s="46"/>
      <c r="C547" s="26"/>
      <c r="D547" s="26"/>
      <c r="E547" s="49"/>
      <c r="F547" s="26"/>
      <c r="G547" s="26"/>
      <c r="H547" s="26"/>
      <c r="I547" s="26"/>
      <c r="J547" s="26"/>
      <c r="K547" s="510"/>
      <c r="L547" s="26"/>
      <c r="M547" s="26"/>
      <c r="N547" s="47"/>
      <c r="O547" s="26"/>
      <c r="P547" s="26"/>
      <c r="Q547" s="47"/>
      <c r="R547" s="26"/>
      <c r="S547" s="26"/>
      <c r="T547" s="47"/>
      <c r="U547" s="26"/>
      <c r="V547" s="26"/>
      <c r="W547" s="47"/>
    </row>
    <row r="548" spans="1:23" s="40" customFormat="1">
      <c r="A548" s="74"/>
      <c r="B548" s="46"/>
      <c r="C548" s="26"/>
      <c r="D548" s="26"/>
      <c r="E548" s="49"/>
      <c r="F548" s="26"/>
      <c r="G548" s="26"/>
      <c r="H548" s="26"/>
      <c r="I548" s="26"/>
      <c r="J548" s="26"/>
      <c r="K548" s="510"/>
      <c r="L548" s="26"/>
      <c r="M548" s="26"/>
      <c r="N548" s="47"/>
      <c r="O548" s="26"/>
      <c r="P548" s="26"/>
      <c r="Q548" s="47"/>
      <c r="R548" s="26"/>
      <c r="S548" s="26"/>
      <c r="T548" s="47"/>
      <c r="U548" s="26"/>
      <c r="V548" s="26"/>
      <c r="W548" s="47"/>
    </row>
    <row r="549" spans="1:23" s="40" customFormat="1">
      <c r="A549" s="74"/>
      <c r="B549" s="46"/>
      <c r="C549" s="26"/>
      <c r="D549" s="26"/>
      <c r="E549" s="49"/>
      <c r="F549" s="26"/>
      <c r="G549" s="26"/>
      <c r="H549" s="26"/>
      <c r="I549" s="26"/>
      <c r="J549" s="26"/>
      <c r="K549" s="510"/>
      <c r="L549" s="26"/>
      <c r="M549" s="26"/>
      <c r="N549" s="47"/>
      <c r="O549" s="26"/>
      <c r="P549" s="26"/>
      <c r="Q549" s="47"/>
      <c r="R549" s="26"/>
      <c r="S549" s="26"/>
      <c r="T549" s="47"/>
      <c r="U549" s="26"/>
      <c r="V549" s="26"/>
      <c r="W549" s="47"/>
    </row>
    <row r="550" spans="1:23" s="40" customFormat="1">
      <c r="A550" s="74"/>
      <c r="B550" s="46"/>
      <c r="C550" s="26"/>
      <c r="D550" s="26"/>
      <c r="E550" s="49"/>
      <c r="F550" s="26"/>
      <c r="G550" s="26"/>
      <c r="H550" s="26"/>
      <c r="I550" s="26"/>
      <c r="J550" s="26"/>
      <c r="K550" s="510"/>
      <c r="L550" s="26"/>
      <c r="M550" s="26"/>
      <c r="N550" s="47"/>
      <c r="O550" s="26"/>
      <c r="P550" s="26"/>
      <c r="Q550" s="47"/>
      <c r="R550" s="26"/>
      <c r="S550" s="26"/>
      <c r="T550" s="47"/>
      <c r="U550" s="26"/>
      <c r="V550" s="26"/>
      <c r="W550" s="47"/>
    </row>
    <row r="551" spans="1:23" s="40" customFormat="1">
      <c r="A551" s="74"/>
      <c r="B551" s="46"/>
      <c r="C551" s="26"/>
      <c r="D551" s="26"/>
      <c r="E551" s="49"/>
      <c r="F551" s="26"/>
      <c r="G551" s="26"/>
      <c r="H551" s="26"/>
      <c r="I551" s="26"/>
      <c r="J551" s="26"/>
      <c r="K551" s="510"/>
      <c r="L551" s="26"/>
      <c r="M551" s="26"/>
      <c r="N551" s="47"/>
      <c r="O551" s="26"/>
      <c r="P551" s="26"/>
      <c r="Q551" s="47"/>
      <c r="R551" s="26"/>
      <c r="S551" s="26"/>
      <c r="T551" s="47"/>
      <c r="U551" s="26"/>
      <c r="V551" s="26"/>
      <c r="W551" s="47"/>
    </row>
    <row r="552" spans="1:23" s="40" customFormat="1">
      <c r="A552" s="74"/>
      <c r="B552" s="46"/>
      <c r="C552" s="26"/>
      <c r="D552" s="26"/>
      <c r="E552" s="49"/>
      <c r="F552" s="26"/>
      <c r="G552" s="26"/>
      <c r="H552" s="26"/>
      <c r="I552" s="26"/>
      <c r="J552" s="26"/>
      <c r="K552" s="510"/>
      <c r="L552" s="26"/>
      <c r="M552" s="26"/>
      <c r="N552" s="47"/>
      <c r="O552" s="26"/>
      <c r="P552" s="26"/>
      <c r="Q552" s="47"/>
      <c r="R552" s="26"/>
      <c r="S552" s="26"/>
      <c r="T552" s="47"/>
      <c r="U552" s="26"/>
      <c r="V552" s="26"/>
      <c r="W552" s="47"/>
    </row>
    <row r="553" spans="1:23" s="40" customFormat="1">
      <c r="A553" s="74"/>
      <c r="B553" s="46"/>
      <c r="C553" s="26"/>
      <c r="D553" s="26"/>
      <c r="E553" s="49"/>
      <c r="F553" s="26"/>
      <c r="G553" s="26"/>
      <c r="H553" s="26"/>
      <c r="I553" s="26"/>
      <c r="J553" s="26"/>
      <c r="K553" s="510"/>
      <c r="L553" s="26"/>
      <c r="M553" s="26"/>
      <c r="N553" s="47"/>
      <c r="O553" s="26"/>
      <c r="P553" s="26"/>
      <c r="Q553" s="47"/>
      <c r="R553" s="26"/>
      <c r="S553" s="26"/>
      <c r="T553" s="47"/>
      <c r="U553" s="26"/>
      <c r="V553" s="26"/>
      <c r="W553" s="47"/>
    </row>
    <row r="554" spans="1:23" s="40" customFormat="1">
      <c r="A554" s="74"/>
      <c r="B554" s="46"/>
      <c r="C554" s="26"/>
      <c r="D554" s="26"/>
      <c r="E554" s="49"/>
      <c r="F554" s="26"/>
      <c r="G554" s="26"/>
      <c r="H554" s="26"/>
      <c r="I554" s="26"/>
      <c r="J554" s="26"/>
      <c r="K554" s="510"/>
      <c r="L554" s="26"/>
      <c r="M554" s="26"/>
      <c r="N554" s="47"/>
      <c r="O554" s="26"/>
      <c r="P554" s="26"/>
      <c r="Q554" s="47"/>
      <c r="R554" s="26"/>
      <c r="S554" s="26"/>
      <c r="T554" s="47"/>
      <c r="U554" s="26"/>
      <c r="V554" s="26"/>
      <c r="W554" s="47"/>
    </row>
    <row r="555" spans="1:23" s="40" customFormat="1">
      <c r="A555" s="74"/>
      <c r="B555" s="46"/>
      <c r="C555" s="26"/>
      <c r="D555" s="26"/>
      <c r="E555" s="49"/>
      <c r="F555" s="26"/>
      <c r="G555" s="26"/>
      <c r="H555" s="26"/>
      <c r="I555" s="26"/>
      <c r="J555" s="26"/>
      <c r="K555" s="510"/>
      <c r="L555" s="26"/>
      <c r="M555" s="26"/>
      <c r="N555" s="47"/>
      <c r="O555" s="26"/>
      <c r="P555" s="26"/>
      <c r="Q555" s="47"/>
      <c r="R555" s="26"/>
      <c r="S555" s="26"/>
      <c r="T555" s="47"/>
      <c r="U555" s="26"/>
      <c r="V555" s="26"/>
      <c r="W555" s="47"/>
    </row>
    <row r="556" spans="1:23" s="40" customFormat="1">
      <c r="A556" s="74"/>
      <c r="B556" s="46"/>
      <c r="C556" s="26"/>
      <c r="D556" s="26"/>
      <c r="E556" s="49"/>
      <c r="F556" s="26"/>
      <c r="G556" s="26"/>
      <c r="H556" s="26"/>
      <c r="I556" s="26"/>
      <c r="J556" s="26"/>
      <c r="K556" s="510"/>
      <c r="L556" s="26"/>
      <c r="M556" s="26"/>
      <c r="N556" s="47"/>
      <c r="O556" s="26"/>
      <c r="P556" s="26"/>
      <c r="Q556" s="47"/>
      <c r="R556" s="26"/>
      <c r="S556" s="26"/>
      <c r="T556" s="47"/>
      <c r="U556" s="26"/>
      <c r="V556" s="26"/>
      <c r="W556" s="47"/>
    </row>
    <row r="557" spans="1:23" s="40" customFormat="1">
      <c r="A557" s="74"/>
      <c r="B557" s="46"/>
      <c r="C557" s="26"/>
      <c r="D557" s="26"/>
      <c r="E557" s="49"/>
      <c r="F557" s="26"/>
      <c r="G557" s="26"/>
      <c r="H557" s="26"/>
      <c r="I557" s="26"/>
      <c r="J557" s="26"/>
      <c r="K557" s="510"/>
      <c r="L557" s="26"/>
      <c r="M557" s="26"/>
      <c r="N557" s="47"/>
      <c r="O557" s="26"/>
      <c r="P557" s="26"/>
      <c r="Q557" s="47"/>
      <c r="R557" s="26"/>
      <c r="S557" s="26"/>
      <c r="T557" s="47"/>
      <c r="U557" s="26"/>
      <c r="V557" s="26"/>
      <c r="W557" s="47"/>
    </row>
    <row r="558" spans="1:23" s="40" customFormat="1">
      <c r="A558" s="74"/>
      <c r="B558" s="46"/>
      <c r="C558" s="26"/>
      <c r="D558" s="26"/>
      <c r="E558" s="49"/>
      <c r="F558" s="26"/>
      <c r="G558" s="26"/>
      <c r="H558" s="26"/>
      <c r="I558" s="26"/>
      <c r="J558" s="26"/>
      <c r="K558" s="510"/>
      <c r="L558" s="26"/>
      <c r="M558" s="26"/>
      <c r="N558" s="47"/>
      <c r="O558" s="26"/>
      <c r="P558" s="26"/>
      <c r="Q558" s="47"/>
      <c r="R558" s="26"/>
      <c r="S558" s="26"/>
      <c r="T558" s="47"/>
      <c r="U558" s="26"/>
      <c r="V558" s="26"/>
      <c r="W558" s="47"/>
    </row>
    <row r="559" spans="1:23" s="40" customFormat="1">
      <c r="A559" s="74"/>
      <c r="B559" s="46"/>
      <c r="C559" s="26"/>
      <c r="D559" s="26"/>
      <c r="E559" s="49"/>
      <c r="F559" s="26"/>
      <c r="G559" s="26"/>
      <c r="H559" s="26"/>
      <c r="I559" s="26"/>
      <c r="J559" s="26"/>
      <c r="K559" s="510"/>
      <c r="L559" s="26"/>
      <c r="M559" s="26"/>
      <c r="N559" s="47"/>
      <c r="O559" s="26"/>
      <c r="P559" s="26"/>
      <c r="Q559" s="47"/>
      <c r="R559" s="26"/>
      <c r="S559" s="26"/>
      <c r="T559" s="47"/>
      <c r="U559" s="26"/>
      <c r="V559" s="26"/>
      <c r="W559" s="47"/>
    </row>
    <row r="560" spans="1:23" s="40" customFormat="1">
      <c r="A560" s="74"/>
      <c r="B560" s="46"/>
      <c r="C560" s="26"/>
      <c r="D560" s="26"/>
      <c r="E560" s="49"/>
      <c r="F560" s="26"/>
      <c r="G560" s="26"/>
      <c r="H560" s="26"/>
      <c r="I560" s="26"/>
      <c r="J560" s="26"/>
      <c r="K560" s="510"/>
      <c r="L560" s="26"/>
      <c r="M560" s="26"/>
      <c r="N560" s="47"/>
      <c r="O560" s="26"/>
      <c r="P560" s="26"/>
      <c r="Q560" s="47"/>
      <c r="R560" s="26"/>
      <c r="S560" s="26"/>
      <c r="T560" s="47"/>
      <c r="U560" s="26"/>
      <c r="V560" s="26"/>
      <c r="W560" s="47"/>
    </row>
    <row r="561" spans="1:23" s="40" customFormat="1">
      <c r="A561" s="74"/>
      <c r="B561" s="46"/>
      <c r="C561" s="26"/>
      <c r="D561" s="26"/>
      <c r="E561" s="49"/>
      <c r="F561" s="26"/>
      <c r="G561" s="26"/>
      <c r="H561" s="26"/>
      <c r="I561" s="26"/>
      <c r="J561" s="26"/>
      <c r="K561" s="510"/>
      <c r="L561" s="26"/>
      <c r="M561" s="26"/>
      <c r="N561" s="47"/>
      <c r="O561" s="26"/>
      <c r="P561" s="26"/>
      <c r="Q561" s="47"/>
      <c r="R561" s="26"/>
      <c r="S561" s="26"/>
      <c r="T561" s="47"/>
      <c r="U561" s="26"/>
      <c r="V561" s="26"/>
      <c r="W561" s="47"/>
    </row>
    <row r="562" spans="1:23" s="40" customFormat="1">
      <c r="A562" s="74"/>
      <c r="B562" s="46"/>
      <c r="C562" s="26"/>
      <c r="D562" s="26"/>
      <c r="E562" s="49"/>
      <c r="F562" s="26"/>
      <c r="G562" s="26"/>
      <c r="H562" s="26"/>
      <c r="I562" s="26"/>
      <c r="J562" s="26"/>
      <c r="K562" s="510"/>
      <c r="L562" s="26"/>
      <c r="M562" s="26"/>
      <c r="N562" s="47"/>
      <c r="O562" s="26"/>
      <c r="P562" s="26"/>
      <c r="Q562" s="47"/>
      <c r="R562" s="26"/>
      <c r="S562" s="26"/>
      <c r="T562" s="47"/>
      <c r="U562" s="26"/>
      <c r="V562" s="26"/>
      <c r="W562" s="47"/>
    </row>
    <row r="563" spans="1:23" s="40" customFormat="1">
      <c r="A563" s="74"/>
      <c r="B563" s="46"/>
      <c r="C563" s="26"/>
      <c r="D563" s="26"/>
      <c r="E563" s="49"/>
      <c r="F563" s="26"/>
      <c r="G563" s="26"/>
      <c r="H563" s="26"/>
      <c r="I563" s="26"/>
      <c r="J563" s="26"/>
      <c r="K563" s="510"/>
      <c r="L563" s="26"/>
      <c r="M563" s="26"/>
      <c r="N563" s="47"/>
      <c r="O563" s="26"/>
      <c r="P563" s="26"/>
      <c r="Q563" s="47"/>
      <c r="R563" s="26"/>
      <c r="S563" s="26"/>
      <c r="T563" s="47"/>
      <c r="U563" s="26"/>
      <c r="V563" s="26"/>
      <c r="W563" s="47"/>
    </row>
    <row r="564" spans="1:23" s="40" customFormat="1">
      <c r="A564" s="74"/>
      <c r="B564" s="46"/>
      <c r="C564" s="26"/>
      <c r="D564" s="26"/>
      <c r="E564" s="49"/>
      <c r="F564" s="26"/>
      <c r="G564" s="26"/>
      <c r="H564" s="26"/>
      <c r="I564" s="26"/>
      <c r="J564" s="26"/>
      <c r="K564" s="510"/>
      <c r="L564" s="26"/>
      <c r="M564" s="26"/>
      <c r="N564" s="47"/>
      <c r="O564" s="26"/>
      <c r="P564" s="26"/>
      <c r="Q564" s="47"/>
      <c r="R564" s="26"/>
      <c r="S564" s="26"/>
      <c r="T564" s="47"/>
      <c r="U564" s="26"/>
      <c r="V564" s="26"/>
      <c r="W564" s="47"/>
    </row>
    <row r="565" spans="1:23" s="40" customFormat="1">
      <c r="A565" s="74"/>
      <c r="B565" s="46"/>
      <c r="C565" s="26"/>
      <c r="D565" s="26"/>
      <c r="E565" s="49"/>
      <c r="F565" s="26"/>
      <c r="G565" s="26"/>
      <c r="H565" s="26"/>
      <c r="I565" s="26"/>
      <c r="J565" s="26"/>
      <c r="K565" s="510"/>
      <c r="L565" s="26"/>
      <c r="M565" s="26"/>
      <c r="N565" s="47"/>
      <c r="O565" s="26"/>
      <c r="P565" s="26"/>
      <c r="Q565" s="47"/>
      <c r="R565" s="26"/>
      <c r="S565" s="26"/>
      <c r="T565" s="47"/>
      <c r="U565" s="26"/>
      <c r="V565" s="26"/>
      <c r="W565" s="47"/>
    </row>
    <row r="566" spans="1:23" s="40" customFormat="1">
      <c r="A566" s="74"/>
      <c r="B566" s="46"/>
      <c r="C566" s="26"/>
      <c r="D566" s="26"/>
      <c r="E566" s="49"/>
      <c r="F566" s="26"/>
      <c r="G566" s="26"/>
      <c r="H566" s="26"/>
      <c r="I566" s="26"/>
      <c r="J566" s="26"/>
      <c r="K566" s="510"/>
      <c r="L566" s="26"/>
      <c r="M566" s="26"/>
      <c r="N566" s="47"/>
      <c r="O566" s="26"/>
      <c r="P566" s="26"/>
      <c r="Q566" s="47"/>
      <c r="R566" s="26"/>
      <c r="S566" s="26"/>
      <c r="T566" s="47"/>
      <c r="U566" s="26"/>
      <c r="V566" s="26"/>
      <c r="W566" s="47"/>
    </row>
    <row r="567" spans="1:23" s="40" customFormat="1">
      <c r="A567" s="74"/>
      <c r="B567" s="46"/>
      <c r="C567" s="26"/>
      <c r="D567" s="26"/>
      <c r="E567" s="49"/>
      <c r="F567" s="26"/>
      <c r="G567" s="26"/>
      <c r="H567" s="26"/>
      <c r="I567" s="26"/>
      <c r="J567" s="26"/>
      <c r="K567" s="510"/>
      <c r="L567" s="26"/>
      <c r="M567" s="26"/>
      <c r="N567" s="47"/>
      <c r="O567" s="26"/>
      <c r="P567" s="26"/>
      <c r="Q567" s="47"/>
      <c r="R567" s="26"/>
      <c r="S567" s="26"/>
      <c r="T567" s="47"/>
      <c r="U567" s="26"/>
      <c r="V567" s="26"/>
      <c r="W567" s="47"/>
    </row>
    <row r="568" spans="1:23" s="40" customFormat="1">
      <c r="A568" s="74"/>
      <c r="B568" s="46"/>
      <c r="C568" s="26"/>
      <c r="D568" s="26"/>
      <c r="E568" s="49"/>
      <c r="F568" s="26"/>
      <c r="G568" s="26"/>
      <c r="H568" s="26"/>
      <c r="I568" s="26"/>
      <c r="J568" s="26"/>
      <c r="K568" s="510"/>
      <c r="L568" s="26"/>
      <c r="M568" s="26"/>
      <c r="N568" s="47"/>
      <c r="O568" s="26"/>
      <c r="P568" s="26"/>
      <c r="Q568" s="47"/>
      <c r="R568" s="26"/>
      <c r="S568" s="26"/>
      <c r="T568" s="47"/>
      <c r="U568" s="26"/>
      <c r="V568" s="26"/>
      <c r="W568" s="47"/>
    </row>
    <row r="569" spans="1:23" s="40" customFormat="1">
      <c r="A569" s="74"/>
      <c r="B569" s="46"/>
      <c r="C569" s="26"/>
      <c r="D569" s="26"/>
      <c r="E569" s="49"/>
      <c r="F569" s="26"/>
      <c r="G569" s="26"/>
      <c r="H569" s="26"/>
      <c r="I569" s="26"/>
      <c r="J569" s="26"/>
      <c r="K569" s="510"/>
      <c r="L569" s="26"/>
      <c r="M569" s="26"/>
      <c r="N569" s="47"/>
      <c r="O569" s="26"/>
      <c r="P569" s="26"/>
      <c r="Q569" s="47"/>
      <c r="R569" s="26"/>
      <c r="S569" s="26"/>
      <c r="T569" s="47"/>
      <c r="U569" s="26"/>
      <c r="V569" s="26"/>
      <c r="W569" s="47"/>
    </row>
    <row r="570" spans="1:23" s="40" customFormat="1">
      <c r="A570" s="74"/>
      <c r="B570" s="46"/>
      <c r="C570" s="26"/>
      <c r="D570" s="26"/>
      <c r="E570" s="49"/>
      <c r="F570" s="26"/>
      <c r="G570" s="26"/>
      <c r="H570" s="26"/>
      <c r="I570" s="26"/>
      <c r="J570" s="26"/>
      <c r="K570" s="510"/>
      <c r="L570" s="26"/>
      <c r="M570" s="26"/>
      <c r="N570" s="47"/>
      <c r="O570" s="26"/>
      <c r="P570" s="26"/>
      <c r="Q570" s="47"/>
      <c r="R570" s="26"/>
      <c r="S570" s="26"/>
      <c r="T570" s="47"/>
      <c r="U570" s="26"/>
      <c r="V570" s="26"/>
      <c r="W570" s="47"/>
    </row>
    <row r="571" spans="1:23" s="40" customFormat="1">
      <c r="A571" s="74"/>
      <c r="B571" s="46"/>
      <c r="C571" s="26"/>
      <c r="D571" s="26"/>
      <c r="E571" s="49"/>
      <c r="F571" s="26"/>
      <c r="G571" s="26"/>
      <c r="H571" s="26"/>
      <c r="I571" s="26"/>
      <c r="J571" s="26"/>
      <c r="K571" s="510"/>
      <c r="L571" s="26"/>
      <c r="M571" s="26"/>
      <c r="N571" s="47"/>
      <c r="O571" s="26"/>
      <c r="P571" s="26"/>
      <c r="Q571" s="47"/>
      <c r="R571" s="26"/>
      <c r="S571" s="26"/>
      <c r="T571" s="47"/>
      <c r="U571" s="26"/>
      <c r="V571" s="26"/>
      <c r="W571" s="47"/>
    </row>
    <row r="572" spans="1:23" s="40" customFormat="1">
      <c r="A572" s="74"/>
      <c r="B572" s="46"/>
      <c r="C572" s="26"/>
      <c r="D572" s="26"/>
      <c r="E572" s="49"/>
      <c r="F572" s="26"/>
      <c r="G572" s="26"/>
      <c r="H572" s="26"/>
      <c r="I572" s="26"/>
      <c r="J572" s="26"/>
      <c r="K572" s="510"/>
      <c r="L572" s="26"/>
      <c r="M572" s="26"/>
      <c r="N572" s="47"/>
      <c r="O572" s="26"/>
      <c r="P572" s="26"/>
      <c r="Q572" s="47"/>
      <c r="R572" s="26"/>
      <c r="S572" s="26"/>
      <c r="T572" s="47"/>
      <c r="U572" s="26"/>
      <c r="V572" s="26"/>
      <c r="W572" s="47"/>
    </row>
    <row r="573" spans="1:23" s="40" customFormat="1">
      <c r="A573" s="74"/>
      <c r="B573" s="46"/>
      <c r="C573" s="26"/>
      <c r="D573" s="26"/>
      <c r="E573" s="49"/>
      <c r="F573" s="26"/>
      <c r="G573" s="26"/>
      <c r="H573" s="26"/>
      <c r="I573" s="26"/>
      <c r="J573" s="26"/>
      <c r="K573" s="510"/>
      <c r="L573" s="26"/>
      <c r="M573" s="26"/>
      <c r="N573" s="47"/>
      <c r="O573" s="26"/>
      <c r="P573" s="26"/>
      <c r="Q573" s="47"/>
      <c r="R573" s="26"/>
      <c r="S573" s="26"/>
      <c r="T573" s="47"/>
      <c r="U573" s="26"/>
      <c r="V573" s="26"/>
      <c r="W573" s="47"/>
    </row>
    <row r="574" spans="1:23" s="40" customFormat="1">
      <c r="A574" s="74"/>
      <c r="B574" s="46"/>
      <c r="C574" s="26"/>
      <c r="D574" s="26"/>
      <c r="E574" s="49"/>
      <c r="F574" s="26"/>
      <c r="G574" s="26"/>
      <c r="H574" s="26"/>
      <c r="I574" s="26"/>
      <c r="J574" s="26"/>
      <c r="K574" s="510"/>
      <c r="L574" s="26"/>
      <c r="M574" s="26"/>
      <c r="N574" s="47"/>
      <c r="O574" s="26"/>
      <c r="P574" s="26"/>
      <c r="Q574" s="47"/>
      <c r="R574" s="26"/>
      <c r="S574" s="26"/>
      <c r="T574" s="47"/>
      <c r="U574" s="26"/>
      <c r="V574" s="26"/>
      <c r="W574" s="47"/>
    </row>
    <row r="575" spans="1:23" s="40" customFormat="1">
      <c r="A575" s="74"/>
      <c r="B575" s="46"/>
      <c r="C575" s="26"/>
      <c r="D575" s="26"/>
      <c r="E575" s="49"/>
      <c r="F575" s="26"/>
      <c r="G575" s="26"/>
      <c r="H575" s="26"/>
      <c r="I575" s="26"/>
      <c r="J575" s="26"/>
      <c r="K575" s="510"/>
      <c r="L575" s="26"/>
      <c r="M575" s="26"/>
      <c r="N575" s="47"/>
      <c r="O575" s="26"/>
      <c r="P575" s="26"/>
      <c r="Q575" s="47"/>
      <c r="R575" s="26"/>
      <c r="S575" s="26"/>
      <c r="T575" s="47"/>
      <c r="U575" s="26"/>
      <c r="V575" s="26"/>
      <c r="W575" s="47"/>
    </row>
    <row r="576" spans="1:23" s="40" customFormat="1">
      <c r="A576" s="74"/>
      <c r="B576" s="46"/>
      <c r="C576" s="26"/>
      <c r="D576" s="26"/>
      <c r="E576" s="49"/>
      <c r="F576" s="26"/>
      <c r="G576" s="26"/>
      <c r="H576" s="26"/>
      <c r="I576" s="26"/>
      <c r="J576" s="26"/>
      <c r="K576" s="510"/>
      <c r="L576" s="26"/>
      <c r="M576" s="26"/>
      <c r="N576" s="47"/>
      <c r="O576" s="26"/>
      <c r="P576" s="26"/>
      <c r="Q576" s="47"/>
      <c r="R576" s="26"/>
      <c r="S576" s="26"/>
      <c r="T576" s="47"/>
      <c r="U576" s="26"/>
      <c r="V576" s="26"/>
      <c r="W576" s="47"/>
    </row>
    <row r="577" spans="1:23" s="40" customFormat="1">
      <c r="A577" s="74"/>
      <c r="B577" s="46"/>
      <c r="C577" s="26"/>
      <c r="D577" s="26"/>
      <c r="E577" s="49"/>
      <c r="F577" s="26"/>
      <c r="G577" s="26"/>
      <c r="H577" s="26"/>
      <c r="I577" s="26"/>
      <c r="J577" s="26"/>
      <c r="K577" s="510"/>
      <c r="L577" s="26"/>
      <c r="M577" s="26"/>
      <c r="N577" s="47"/>
      <c r="O577" s="26"/>
      <c r="P577" s="26"/>
      <c r="Q577" s="47"/>
      <c r="R577" s="26"/>
      <c r="S577" s="26"/>
      <c r="T577" s="47"/>
      <c r="U577" s="26"/>
      <c r="V577" s="26"/>
      <c r="W577" s="47"/>
    </row>
    <row r="578" spans="1:23" s="40" customFormat="1">
      <c r="A578" s="74"/>
      <c r="B578" s="46"/>
      <c r="C578" s="26"/>
      <c r="D578" s="26"/>
      <c r="E578" s="49"/>
      <c r="F578" s="26"/>
      <c r="G578" s="26"/>
      <c r="H578" s="26"/>
      <c r="I578" s="26"/>
      <c r="J578" s="26"/>
      <c r="K578" s="510"/>
      <c r="L578" s="26"/>
      <c r="M578" s="26"/>
      <c r="N578" s="47"/>
      <c r="O578" s="26"/>
      <c r="P578" s="26"/>
      <c r="Q578" s="47"/>
      <c r="R578" s="26"/>
      <c r="S578" s="26"/>
      <c r="T578" s="47"/>
      <c r="U578" s="26"/>
      <c r="V578" s="26"/>
      <c r="W578" s="47"/>
    </row>
    <row r="579" spans="1:23" s="40" customFormat="1">
      <c r="A579" s="74"/>
      <c r="B579" s="46"/>
      <c r="C579" s="26"/>
      <c r="D579" s="26"/>
      <c r="E579" s="49"/>
      <c r="F579" s="26"/>
      <c r="G579" s="26"/>
      <c r="H579" s="26"/>
      <c r="I579" s="26"/>
      <c r="J579" s="26"/>
      <c r="K579" s="510"/>
      <c r="L579" s="26"/>
      <c r="M579" s="26"/>
      <c r="N579" s="47"/>
      <c r="O579" s="26"/>
      <c r="P579" s="26"/>
      <c r="Q579" s="47"/>
      <c r="R579" s="26"/>
      <c r="S579" s="26"/>
      <c r="T579" s="47"/>
      <c r="U579" s="26"/>
      <c r="V579" s="26"/>
      <c r="W579" s="47"/>
    </row>
    <row r="580" spans="1:23" s="40" customFormat="1">
      <c r="A580" s="74"/>
      <c r="B580" s="46"/>
      <c r="C580" s="26"/>
      <c r="D580" s="26"/>
      <c r="E580" s="49"/>
      <c r="F580" s="26"/>
      <c r="G580" s="26"/>
      <c r="H580" s="26"/>
      <c r="I580" s="26"/>
      <c r="J580" s="26"/>
      <c r="K580" s="510"/>
      <c r="L580" s="26"/>
      <c r="M580" s="26"/>
      <c r="N580" s="47"/>
      <c r="O580" s="26"/>
      <c r="P580" s="26"/>
      <c r="Q580" s="47"/>
      <c r="R580" s="26"/>
      <c r="S580" s="26"/>
      <c r="T580" s="47"/>
      <c r="U580" s="26"/>
      <c r="V580" s="26"/>
      <c r="W580" s="47"/>
    </row>
    <row r="581" spans="1:23" s="40" customFormat="1">
      <c r="A581" s="74"/>
      <c r="B581" s="46"/>
      <c r="C581" s="26"/>
      <c r="D581" s="26"/>
      <c r="E581" s="49"/>
      <c r="F581" s="26"/>
      <c r="G581" s="26"/>
      <c r="H581" s="26"/>
      <c r="I581" s="26"/>
      <c r="J581" s="26"/>
      <c r="K581" s="510"/>
      <c r="L581" s="26"/>
      <c r="M581" s="26"/>
      <c r="N581" s="47"/>
      <c r="O581" s="26"/>
      <c r="P581" s="26"/>
      <c r="Q581" s="47"/>
      <c r="R581" s="26"/>
      <c r="S581" s="26"/>
      <c r="T581" s="47"/>
      <c r="U581" s="26"/>
      <c r="V581" s="26"/>
      <c r="W581" s="47"/>
    </row>
    <row r="582" spans="1:23" s="40" customFormat="1">
      <c r="A582" s="74"/>
      <c r="B582" s="46"/>
      <c r="C582" s="26"/>
      <c r="D582" s="26"/>
      <c r="E582" s="49"/>
      <c r="F582" s="26"/>
      <c r="G582" s="26"/>
      <c r="H582" s="26"/>
      <c r="I582" s="26"/>
      <c r="J582" s="26"/>
      <c r="K582" s="510"/>
      <c r="L582" s="26"/>
      <c r="M582" s="26"/>
      <c r="N582" s="47"/>
      <c r="O582" s="26"/>
      <c r="P582" s="26"/>
      <c r="Q582" s="47"/>
      <c r="R582" s="26"/>
      <c r="S582" s="26"/>
      <c r="T582" s="47"/>
      <c r="U582" s="26"/>
      <c r="V582" s="26"/>
      <c r="W582" s="47"/>
    </row>
    <row r="583" spans="1:23" s="40" customFormat="1">
      <c r="A583" s="74"/>
      <c r="B583" s="46"/>
      <c r="C583" s="26"/>
      <c r="D583" s="26"/>
      <c r="E583" s="49"/>
      <c r="F583" s="26"/>
      <c r="G583" s="26"/>
      <c r="H583" s="26"/>
      <c r="I583" s="26"/>
      <c r="J583" s="26"/>
      <c r="K583" s="510"/>
      <c r="L583" s="26"/>
      <c r="M583" s="26"/>
      <c r="N583" s="47"/>
      <c r="O583" s="26"/>
      <c r="P583" s="26"/>
      <c r="Q583" s="47"/>
      <c r="R583" s="26"/>
      <c r="S583" s="26"/>
      <c r="T583" s="47"/>
      <c r="U583" s="26"/>
      <c r="V583" s="26"/>
      <c r="W583" s="47"/>
    </row>
    <row r="584" spans="1:23" s="40" customFormat="1">
      <c r="A584" s="74"/>
      <c r="B584" s="46"/>
      <c r="C584" s="26"/>
      <c r="D584" s="26"/>
      <c r="E584" s="49"/>
      <c r="F584" s="26"/>
      <c r="G584" s="26"/>
      <c r="H584" s="26"/>
      <c r="I584" s="26"/>
      <c r="J584" s="26"/>
      <c r="K584" s="510"/>
      <c r="L584" s="26"/>
      <c r="M584" s="26"/>
      <c r="N584" s="47"/>
      <c r="O584" s="26"/>
      <c r="P584" s="26"/>
      <c r="Q584" s="47"/>
      <c r="R584" s="26"/>
      <c r="S584" s="26"/>
      <c r="T584" s="47"/>
      <c r="U584" s="26"/>
      <c r="V584" s="26"/>
      <c r="W584" s="47"/>
    </row>
    <row r="585" spans="1:23" s="40" customFormat="1">
      <c r="A585" s="74"/>
      <c r="B585" s="46"/>
      <c r="C585" s="26"/>
      <c r="D585" s="26"/>
      <c r="E585" s="49"/>
      <c r="F585" s="26"/>
      <c r="G585" s="26"/>
      <c r="H585" s="26"/>
      <c r="I585" s="26"/>
      <c r="J585" s="26"/>
      <c r="K585" s="510"/>
      <c r="L585" s="26"/>
      <c r="M585" s="26"/>
      <c r="N585" s="47"/>
      <c r="O585" s="26"/>
      <c r="P585" s="26"/>
      <c r="Q585" s="47"/>
      <c r="R585" s="26"/>
      <c r="S585" s="26"/>
      <c r="T585" s="47"/>
      <c r="U585" s="26"/>
      <c r="V585" s="26"/>
      <c r="W585" s="47"/>
    </row>
    <row r="586" spans="1:23" s="40" customFormat="1">
      <c r="A586" s="74"/>
      <c r="B586" s="46"/>
      <c r="C586" s="26"/>
      <c r="D586" s="26"/>
      <c r="E586" s="49"/>
      <c r="F586" s="26"/>
      <c r="G586" s="26"/>
      <c r="H586" s="26"/>
      <c r="I586" s="26"/>
      <c r="J586" s="26"/>
      <c r="K586" s="510"/>
      <c r="L586" s="26"/>
      <c r="M586" s="26"/>
      <c r="N586" s="47"/>
      <c r="O586" s="26"/>
      <c r="P586" s="26"/>
      <c r="Q586" s="47"/>
      <c r="R586" s="26"/>
      <c r="S586" s="26"/>
      <c r="T586" s="47"/>
      <c r="U586" s="26"/>
      <c r="V586" s="26"/>
      <c r="W586" s="47"/>
    </row>
    <row r="587" spans="1:23" s="40" customFormat="1">
      <c r="A587" s="74"/>
      <c r="B587" s="46"/>
      <c r="C587" s="26"/>
      <c r="D587" s="26"/>
      <c r="E587" s="49"/>
      <c r="F587" s="26"/>
      <c r="G587" s="26"/>
      <c r="H587" s="26"/>
      <c r="I587" s="26"/>
      <c r="J587" s="26"/>
      <c r="K587" s="510"/>
      <c r="L587" s="26"/>
      <c r="M587" s="26"/>
      <c r="N587" s="47"/>
      <c r="O587" s="26"/>
      <c r="P587" s="26"/>
      <c r="Q587" s="47"/>
      <c r="R587" s="26"/>
      <c r="S587" s="26"/>
      <c r="T587" s="47"/>
      <c r="U587" s="26"/>
      <c r="V587" s="26"/>
      <c r="W587" s="47"/>
    </row>
    <row r="588" spans="1:23" s="40" customFormat="1">
      <c r="A588" s="74"/>
      <c r="B588" s="46"/>
      <c r="C588" s="26"/>
      <c r="D588" s="26"/>
      <c r="E588" s="49"/>
      <c r="F588" s="26"/>
      <c r="G588" s="26"/>
      <c r="H588" s="26"/>
      <c r="I588" s="26"/>
      <c r="J588" s="26"/>
      <c r="K588" s="510"/>
      <c r="L588" s="26"/>
      <c r="M588" s="26"/>
      <c r="N588" s="47"/>
      <c r="O588" s="26"/>
      <c r="P588" s="26"/>
      <c r="Q588" s="47"/>
      <c r="R588" s="26"/>
      <c r="S588" s="26"/>
      <c r="T588" s="47"/>
      <c r="U588" s="26"/>
      <c r="V588" s="26"/>
      <c r="W588" s="47"/>
    </row>
    <row r="589" spans="1:23" s="40" customFormat="1">
      <c r="A589" s="74"/>
      <c r="B589" s="46"/>
      <c r="C589" s="26"/>
      <c r="D589" s="26"/>
      <c r="E589" s="49"/>
      <c r="F589" s="26"/>
      <c r="G589" s="26"/>
      <c r="H589" s="26"/>
      <c r="I589" s="26"/>
      <c r="J589" s="26"/>
      <c r="K589" s="510"/>
      <c r="L589" s="26"/>
      <c r="M589" s="26"/>
      <c r="N589" s="47"/>
      <c r="O589" s="26"/>
      <c r="P589" s="26"/>
      <c r="Q589" s="47"/>
      <c r="R589" s="26"/>
      <c r="S589" s="26"/>
      <c r="T589" s="47"/>
      <c r="U589" s="26"/>
      <c r="V589" s="26"/>
      <c r="W589" s="47"/>
    </row>
    <row r="590" spans="1:23" s="40" customFormat="1">
      <c r="A590" s="74"/>
      <c r="B590" s="46"/>
      <c r="C590" s="26"/>
      <c r="D590" s="26"/>
      <c r="E590" s="49"/>
      <c r="F590" s="26"/>
      <c r="G590" s="26"/>
      <c r="H590" s="26"/>
      <c r="I590" s="26"/>
      <c r="J590" s="26"/>
      <c r="K590" s="510"/>
      <c r="L590" s="26"/>
      <c r="M590" s="26"/>
      <c r="N590" s="47"/>
      <c r="O590" s="26"/>
      <c r="P590" s="26"/>
      <c r="Q590" s="47"/>
      <c r="R590" s="26"/>
      <c r="S590" s="26"/>
      <c r="T590" s="47"/>
      <c r="U590" s="26"/>
      <c r="V590" s="26"/>
      <c r="W590" s="47"/>
    </row>
    <row r="591" spans="1:23" s="40" customFormat="1">
      <c r="A591" s="74"/>
      <c r="B591" s="46"/>
      <c r="C591" s="26"/>
      <c r="D591" s="26"/>
      <c r="E591" s="49"/>
      <c r="F591" s="26"/>
      <c r="G591" s="26"/>
      <c r="H591" s="26"/>
      <c r="I591" s="26"/>
      <c r="J591" s="26"/>
      <c r="K591" s="510"/>
      <c r="L591" s="26"/>
      <c r="M591" s="26"/>
      <c r="N591" s="47"/>
      <c r="O591" s="26"/>
      <c r="P591" s="26"/>
      <c r="Q591" s="47"/>
      <c r="R591" s="26"/>
      <c r="S591" s="26"/>
      <c r="T591" s="47"/>
      <c r="U591" s="26"/>
      <c r="V591" s="26"/>
      <c r="W591" s="47"/>
    </row>
    <row r="592" spans="1:23" s="40" customFormat="1">
      <c r="A592" s="74"/>
      <c r="B592" s="46"/>
      <c r="C592" s="26"/>
      <c r="D592" s="26"/>
      <c r="E592" s="49"/>
      <c r="F592" s="26"/>
      <c r="G592" s="26"/>
      <c r="H592" s="26"/>
      <c r="I592" s="26"/>
      <c r="J592" s="26"/>
      <c r="K592" s="510"/>
      <c r="L592" s="26"/>
      <c r="M592" s="26"/>
      <c r="N592" s="47"/>
      <c r="O592" s="26"/>
      <c r="P592" s="26"/>
      <c r="Q592" s="47"/>
      <c r="R592" s="26"/>
      <c r="S592" s="26"/>
      <c r="T592" s="47"/>
      <c r="U592" s="26"/>
      <c r="V592" s="26"/>
      <c r="W592" s="47"/>
    </row>
    <row r="593" spans="1:23" s="40" customFormat="1">
      <c r="A593" s="74"/>
      <c r="B593" s="46"/>
      <c r="C593" s="26"/>
      <c r="D593" s="26"/>
      <c r="E593" s="49"/>
      <c r="F593" s="26"/>
      <c r="G593" s="26"/>
      <c r="H593" s="26"/>
      <c r="I593" s="26"/>
      <c r="J593" s="26"/>
      <c r="K593" s="510"/>
      <c r="L593" s="26"/>
      <c r="M593" s="26"/>
      <c r="N593" s="47"/>
      <c r="O593" s="26"/>
      <c r="P593" s="26"/>
      <c r="Q593" s="47"/>
      <c r="R593" s="26"/>
      <c r="S593" s="26"/>
      <c r="T593" s="47"/>
      <c r="U593" s="26"/>
      <c r="V593" s="26"/>
      <c r="W593" s="47"/>
    </row>
    <row r="594" spans="1:23" s="40" customFormat="1">
      <c r="A594" s="74"/>
      <c r="B594" s="46"/>
      <c r="C594" s="26"/>
      <c r="D594" s="26"/>
      <c r="E594" s="49"/>
      <c r="F594" s="26"/>
      <c r="G594" s="26"/>
      <c r="H594" s="26"/>
      <c r="I594" s="26"/>
      <c r="J594" s="26"/>
      <c r="K594" s="510"/>
      <c r="L594" s="26"/>
      <c r="M594" s="26"/>
      <c r="N594" s="47"/>
      <c r="O594" s="26"/>
      <c r="P594" s="26"/>
      <c r="Q594" s="47"/>
      <c r="R594" s="26"/>
      <c r="S594" s="26"/>
      <c r="T594" s="47"/>
      <c r="U594" s="26"/>
      <c r="V594" s="26"/>
      <c r="W594" s="47"/>
    </row>
    <row r="595" spans="1:23" s="40" customFormat="1">
      <c r="A595" s="74"/>
      <c r="B595" s="46"/>
      <c r="C595" s="26"/>
      <c r="D595" s="26"/>
      <c r="E595" s="49"/>
      <c r="F595" s="26"/>
      <c r="G595" s="26"/>
      <c r="H595" s="26"/>
      <c r="I595" s="26"/>
      <c r="J595" s="26"/>
      <c r="K595" s="510"/>
      <c r="L595" s="26"/>
      <c r="M595" s="26"/>
      <c r="N595" s="47"/>
      <c r="O595" s="26"/>
      <c r="P595" s="26"/>
      <c r="Q595" s="47"/>
      <c r="R595" s="26"/>
      <c r="S595" s="26"/>
      <c r="T595" s="47"/>
      <c r="U595" s="26"/>
      <c r="V595" s="26"/>
      <c r="W595" s="47"/>
    </row>
    <row r="596" spans="1:23" s="40" customFormat="1">
      <c r="A596" s="74"/>
      <c r="B596" s="46"/>
      <c r="C596" s="26"/>
      <c r="D596" s="26"/>
      <c r="E596" s="49"/>
      <c r="F596" s="26"/>
      <c r="G596" s="26"/>
      <c r="H596" s="26"/>
      <c r="I596" s="26"/>
      <c r="J596" s="26"/>
      <c r="K596" s="510"/>
      <c r="L596" s="26"/>
      <c r="M596" s="26"/>
      <c r="N596" s="47"/>
      <c r="O596" s="26"/>
      <c r="P596" s="26"/>
      <c r="Q596" s="47"/>
      <c r="R596" s="26"/>
      <c r="S596" s="26"/>
      <c r="T596" s="47"/>
      <c r="U596" s="26"/>
      <c r="V596" s="26"/>
      <c r="W596" s="47"/>
    </row>
    <row r="597" spans="1:23" s="40" customFormat="1">
      <c r="A597" s="74"/>
      <c r="B597" s="46"/>
      <c r="C597" s="26"/>
      <c r="D597" s="26"/>
      <c r="E597" s="49"/>
      <c r="F597" s="26"/>
      <c r="G597" s="26"/>
      <c r="H597" s="26"/>
      <c r="I597" s="26"/>
      <c r="J597" s="26"/>
      <c r="K597" s="510"/>
      <c r="L597" s="26"/>
      <c r="M597" s="26"/>
      <c r="N597" s="47"/>
      <c r="O597" s="26"/>
      <c r="P597" s="26"/>
      <c r="Q597" s="47"/>
      <c r="R597" s="26"/>
      <c r="S597" s="26"/>
      <c r="T597" s="47"/>
      <c r="U597" s="26"/>
      <c r="V597" s="26"/>
      <c r="W597" s="47"/>
    </row>
    <row r="598" spans="1:23" s="40" customFormat="1">
      <c r="A598" s="74"/>
      <c r="B598" s="46"/>
      <c r="C598" s="26"/>
      <c r="D598" s="26"/>
      <c r="E598" s="49"/>
      <c r="F598" s="26"/>
      <c r="G598" s="26"/>
      <c r="H598" s="26"/>
      <c r="I598" s="26"/>
      <c r="J598" s="26"/>
      <c r="K598" s="510"/>
      <c r="L598" s="26"/>
      <c r="M598" s="26"/>
      <c r="N598" s="47"/>
      <c r="O598" s="26"/>
      <c r="P598" s="26"/>
      <c r="Q598" s="47"/>
      <c r="R598" s="26"/>
      <c r="S598" s="26"/>
      <c r="T598" s="47"/>
      <c r="U598" s="26"/>
      <c r="V598" s="26"/>
      <c r="W598" s="47"/>
    </row>
    <row r="599" spans="1:23" s="40" customFormat="1">
      <c r="A599" s="74"/>
      <c r="B599" s="46"/>
      <c r="C599" s="26"/>
      <c r="D599" s="26"/>
      <c r="E599" s="49"/>
      <c r="F599" s="26"/>
      <c r="G599" s="26"/>
      <c r="H599" s="26"/>
      <c r="I599" s="26"/>
      <c r="J599" s="26"/>
      <c r="K599" s="510"/>
      <c r="L599" s="26"/>
      <c r="M599" s="26"/>
      <c r="N599" s="47"/>
      <c r="O599" s="26"/>
      <c r="P599" s="26"/>
      <c r="Q599" s="47"/>
      <c r="R599" s="26"/>
      <c r="S599" s="26"/>
      <c r="T599" s="47"/>
      <c r="U599" s="26"/>
      <c r="V599" s="26"/>
      <c r="W599" s="47"/>
    </row>
    <row r="600" spans="1:23" s="40" customFormat="1">
      <c r="A600" s="74"/>
      <c r="B600" s="46"/>
      <c r="C600" s="26"/>
      <c r="D600" s="26"/>
      <c r="E600" s="49"/>
      <c r="F600" s="26"/>
      <c r="G600" s="26"/>
      <c r="H600" s="26"/>
      <c r="I600" s="26"/>
      <c r="J600" s="26"/>
      <c r="K600" s="510"/>
      <c r="L600" s="26"/>
      <c r="M600" s="26"/>
      <c r="N600" s="47"/>
      <c r="O600" s="26"/>
      <c r="P600" s="26"/>
      <c r="Q600" s="47"/>
      <c r="R600" s="26"/>
      <c r="S600" s="26"/>
      <c r="T600" s="47"/>
      <c r="U600" s="26"/>
      <c r="V600" s="26"/>
      <c r="W600" s="47"/>
    </row>
    <row r="601" spans="1:23" s="40" customFormat="1">
      <c r="A601" s="45"/>
      <c r="B601" s="75"/>
      <c r="C601" s="76"/>
      <c r="D601" s="76"/>
      <c r="E601" s="74"/>
      <c r="F601" s="76"/>
      <c r="G601" s="76"/>
      <c r="H601" s="76"/>
      <c r="I601" s="43"/>
      <c r="J601" s="43"/>
      <c r="K601" s="77"/>
      <c r="L601" s="43"/>
      <c r="M601" s="43"/>
      <c r="N601" s="77"/>
      <c r="O601" s="43"/>
      <c r="P601" s="43"/>
      <c r="Q601" s="77"/>
      <c r="R601" s="43"/>
      <c r="S601" s="43"/>
      <c r="T601" s="77"/>
      <c r="U601" s="43"/>
      <c r="V601" s="43"/>
      <c r="W601" s="77"/>
    </row>
    <row r="602" spans="1:23" s="40" customFormat="1">
      <c r="A602" s="45"/>
      <c r="B602" s="75"/>
      <c r="C602" s="76"/>
      <c r="D602" s="76"/>
      <c r="E602" s="74"/>
      <c r="F602" s="76"/>
      <c r="G602" s="76"/>
      <c r="H602" s="76"/>
      <c r="I602" s="43"/>
      <c r="J602" s="43"/>
      <c r="K602" s="77"/>
      <c r="L602" s="43"/>
      <c r="M602" s="43"/>
      <c r="N602" s="77"/>
      <c r="O602" s="43"/>
      <c r="P602" s="43"/>
      <c r="Q602" s="77"/>
      <c r="R602" s="43"/>
      <c r="S602" s="43"/>
      <c r="T602" s="77"/>
      <c r="U602" s="43"/>
      <c r="V602" s="43"/>
      <c r="W602" s="77"/>
    </row>
    <row r="603" spans="1:23" s="40" customFormat="1">
      <c r="A603" s="45"/>
      <c r="B603" s="75"/>
      <c r="C603" s="76"/>
      <c r="D603" s="76"/>
      <c r="E603" s="74"/>
      <c r="F603" s="76"/>
      <c r="G603" s="76"/>
      <c r="H603" s="76"/>
      <c r="I603" s="43"/>
      <c r="J603" s="43"/>
      <c r="K603" s="77"/>
      <c r="L603" s="43"/>
      <c r="M603" s="43"/>
      <c r="N603" s="77"/>
      <c r="O603" s="43"/>
      <c r="P603" s="43"/>
      <c r="Q603" s="77"/>
      <c r="R603" s="43"/>
      <c r="S603" s="43"/>
      <c r="T603" s="77"/>
      <c r="U603" s="43"/>
      <c r="V603" s="43"/>
      <c r="W603" s="77"/>
    </row>
    <row r="604" spans="1:23" s="40" customFormat="1">
      <c r="A604" s="45"/>
      <c r="B604" s="75"/>
      <c r="C604" s="76"/>
      <c r="D604" s="76"/>
      <c r="E604" s="74"/>
      <c r="F604" s="76"/>
      <c r="G604" s="76"/>
      <c r="H604" s="76"/>
      <c r="I604" s="43"/>
      <c r="J604" s="43"/>
      <c r="K604" s="77"/>
      <c r="L604" s="43"/>
      <c r="M604" s="43"/>
      <c r="N604" s="77"/>
      <c r="O604" s="43"/>
      <c r="P604" s="43"/>
      <c r="Q604" s="77"/>
      <c r="R604" s="43"/>
      <c r="S604" s="43"/>
      <c r="T604" s="77"/>
      <c r="U604" s="43"/>
      <c r="V604" s="43"/>
      <c r="W604" s="77"/>
    </row>
    <row r="605" spans="1:23" s="40" customFormat="1">
      <c r="A605" s="45"/>
      <c r="B605" s="75"/>
      <c r="C605" s="76"/>
      <c r="D605" s="76"/>
      <c r="E605" s="74"/>
      <c r="F605" s="76"/>
      <c r="G605" s="76"/>
      <c r="H605" s="76"/>
      <c r="I605" s="43"/>
      <c r="J605" s="43"/>
      <c r="K605" s="77"/>
      <c r="L605" s="43"/>
      <c r="M605" s="43"/>
      <c r="N605" s="77"/>
      <c r="O605" s="43"/>
      <c r="P605" s="43"/>
      <c r="Q605" s="77"/>
      <c r="R605" s="43"/>
      <c r="S605" s="43"/>
      <c r="T605" s="77"/>
      <c r="U605" s="43"/>
      <c r="V605" s="43"/>
      <c r="W605" s="77"/>
    </row>
    <row r="606" spans="1:23" s="40" customFormat="1">
      <c r="A606" s="45"/>
      <c r="B606" s="75"/>
      <c r="C606" s="76"/>
      <c r="D606" s="76"/>
      <c r="E606" s="74"/>
      <c r="F606" s="76"/>
      <c r="G606" s="76"/>
      <c r="H606" s="76"/>
      <c r="I606" s="43"/>
      <c r="J606" s="43"/>
      <c r="K606" s="77"/>
      <c r="L606" s="43"/>
      <c r="M606" s="43"/>
      <c r="N606" s="77"/>
      <c r="O606" s="43"/>
      <c r="P606" s="43"/>
      <c r="Q606" s="77"/>
      <c r="R606" s="43"/>
      <c r="S606" s="43"/>
      <c r="T606" s="77"/>
      <c r="U606" s="43"/>
      <c r="V606" s="43"/>
      <c r="W606" s="77"/>
    </row>
    <row r="607" spans="1:23" s="40" customFormat="1">
      <c r="A607" s="45"/>
      <c r="B607" s="75"/>
      <c r="C607" s="76"/>
      <c r="D607" s="76"/>
      <c r="E607" s="74"/>
      <c r="F607" s="76"/>
      <c r="G607" s="76"/>
      <c r="H607" s="76"/>
      <c r="I607" s="43"/>
      <c r="J607" s="43"/>
      <c r="K607" s="77"/>
      <c r="L607" s="43"/>
      <c r="M607" s="43"/>
      <c r="N607" s="77"/>
      <c r="O607" s="43"/>
      <c r="P607" s="43"/>
      <c r="Q607" s="77"/>
      <c r="R607" s="43"/>
      <c r="S607" s="43"/>
      <c r="T607" s="77"/>
      <c r="U607" s="43"/>
      <c r="V607" s="43"/>
      <c r="W607" s="77"/>
    </row>
    <row r="608" spans="1:23" s="40" customFormat="1">
      <c r="A608" s="45"/>
      <c r="B608" s="75"/>
      <c r="C608" s="76"/>
      <c r="D608" s="76"/>
      <c r="E608" s="74"/>
      <c r="F608" s="76"/>
      <c r="G608" s="76"/>
      <c r="H608" s="76"/>
      <c r="I608" s="43"/>
      <c r="J608" s="43"/>
      <c r="K608" s="77"/>
      <c r="L608" s="43"/>
      <c r="M608" s="43"/>
      <c r="N608" s="77"/>
      <c r="O608" s="43"/>
      <c r="P608" s="43"/>
      <c r="Q608" s="77"/>
      <c r="R608" s="43"/>
      <c r="S608" s="43"/>
      <c r="T608" s="77"/>
      <c r="U608" s="43"/>
      <c r="V608" s="43"/>
      <c r="W608" s="77"/>
    </row>
    <row r="609" spans="1:23" s="40" customFormat="1">
      <c r="A609" s="45"/>
      <c r="B609" s="75"/>
      <c r="C609" s="76"/>
      <c r="D609" s="76"/>
      <c r="E609" s="74"/>
      <c r="F609" s="76"/>
      <c r="G609" s="76"/>
      <c r="H609" s="76"/>
      <c r="I609" s="43"/>
      <c r="J609" s="43"/>
      <c r="K609" s="77"/>
      <c r="L609" s="43"/>
      <c r="M609" s="43"/>
      <c r="N609" s="77"/>
      <c r="O609" s="43"/>
      <c r="P609" s="43"/>
      <c r="Q609" s="77"/>
      <c r="R609" s="43"/>
      <c r="S609" s="43"/>
      <c r="T609" s="77"/>
      <c r="U609" s="43"/>
      <c r="V609" s="43"/>
      <c r="W609" s="77"/>
    </row>
    <row r="610" spans="1:23" s="40" customFormat="1">
      <c r="A610" s="45"/>
      <c r="B610" s="75"/>
      <c r="C610" s="76"/>
      <c r="D610" s="76"/>
      <c r="E610" s="74"/>
      <c r="F610" s="76"/>
      <c r="G610" s="76"/>
      <c r="H610" s="76"/>
      <c r="I610" s="43"/>
      <c r="J610" s="43"/>
      <c r="K610" s="77"/>
      <c r="L610" s="43"/>
      <c r="M610" s="43"/>
      <c r="N610" s="77"/>
      <c r="O610" s="43"/>
      <c r="P610" s="43"/>
      <c r="Q610" s="77"/>
      <c r="R610" s="43"/>
      <c r="S610" s="43"/>
      <c r="T610" s="77"/>
      <c r="U610" s="43"/>
      <c r="V610" s="43"/>
      <c r="W610" s="77"/>
    </row>
    <row r="611" spans="1:23" s="40" customFormat="1">
      <c r="A611" s="45"/>
      <c r="B611" s="75"/>
      <c r="C611" s="76"/>
      <c r="D611" s="76"/>
      <c r="E611" s="74"/>
      <c r="F611" s="76"/>
      <c r="G611" s="76"/>
      <c r="H611" s="76"/>
      <c r="I611" s="43"/>
      <c r="J611" s="43"/>
      <c r="K611" s="77"/>
      <c r="L611" s="43"/>
      <c r="M611" s="43"/>
      <c r="N611" s="77"/>
      <c r="O611" s="43"/>
      <c r="P611" s="43"/>
      <c r="Q611" s="77"/>
      <c r="R611" s="43"/>
      <c r="S611" s="43"/>
      <c r="T611" s="77"/>
      <c r="U611" s="43"/>
      <c r="V611" s="43"/>
      <c r="W611" s="77"/>
    </row>
    <row r="612" spans="1:23" s="40" customFormat="1">
      <c r="A612" s="45"/>
      <c r="B612" s="75"/>
      <c r="C612" s="76"/>
      <c r="D612" s="76"/>
      <c r="E612" s="74"/>
      <c r="F612" s="76"/>
      <c r="G612" s="76"/>
      <c r="H612" s="76"/>
      <c r="I612" s="43"/>
      <c r="J612" s="43"/>
      <c r="K612" s="77"/>
      <c r="L612" s="43"/>
      <c r="M612" s="43"/>
      <c r="N612" s="77"/>
      <c r="O612" s="43"/>
      <c r="P612" s="43"/>
      <c r="Q612" s="77"/>
      <c r="R612" s="43"/>
      <c r="S612" s="43"/>
      <c r="T612" s="77"/>
      <c r="U612" s="43"/>
      <c r="V612" s="43"/>
      <c r="W612" s="77"/>
    </row>
    <row r="613" spans="1:23" s="40" customFormat="1">
      <c r="A613" s="45"/>
      <c r="B613" s="75"/>
      <c r="C613" s="76"/>
      <c r="D613" s="76"/>
      <c r="E613" s="74"/>
      <c r="F613" s="76"/>
      <c r="G613" s="76"/>
      <c r="H613" s="76"/>
      <c r="I613" s="43"/>
      <c r="J613" s="43"/>
      <c r="K613" s="77"/>
      <c r="L613" s="43"/>
      <c r="M613" s="43"/>
      <c r="N613" s="77"/>
      <c r="O613" s="43"/>
      <c r="P613" s="43"/>
      <c r="Q613" s="77"/>
      <c r="R613" s="43"/>
      <c r="S613" s="43"/>
      <c r="T613" s="77"/>
      <c r="U613" s="43"/>
      <c r="V613" s="43"/>
      <c r="W613" s="77"/>
    </row>
    <row r="614" spans="1:23" s="40" customFormat="1">
      <c r="A614" s="45"/>
      <c r="B614" s="75"/>
      <c r="C614" s="76"/>
      <c r="D614" s="76"/>
      <c r="E614" s="74"/>
      <c r="F614" s="76"/>
      <c r="G614" s="76"/>
      <c r="H614" s="76"/>
      <c r="I614" s="43"/>
      <c r="J614" s="43"/>
      <c r="K614" s="77"/>
      <c r="L614" s="43"/>
      <c r="M614" s="43"/>
      <c r="N614" s="77"/>
      <c r="O614" s="43"/>
      <c r="P614" s="43"/>
      <c r="Q614" s="77"/>
      <c r="R614" s="43"/>
      <c r="S614" s="43"/>
      <c r="T614" s="77"/>
      <c r="U614" s="43"/>
      <c r="V614" s="43"/>
      <c r="W614" s="77"/>
    </row>
    <row r="615" spans="1:23" s="40" customFormat="1">
      <c r="A615" s="45"/>
      <c r="B615" s="75"/>
      <c r="C615" s="76"/>
      <c r="D615" s="76"/>
      <c r="E615" s="74"/>
      <c r="F615" s="76"/>
      <c r="G615" s="76"/>
      <c r="H615" s="76"/>
      <c r="I615" s="43"/>
      <c r="J615" s="43"/>
      <c r="K615" s="77"/>
      <c r="L615" s="43"/>
      <c r="M615" s="43"/>
      <c r="N615" s="77"/>
      <c r="O615" s="43"/>
      <c r="P615" s="43"/>
      <c r="Q615" s="77"/>
      <c r="R615" s="43"/>
      <c r="S615" s="43"/>
      <c r="T615" s="77"/>
      <c r="U615" s="43"/>
      <c r="V615" s="43"/>
      <c r="W615" s="77"/>
    </row>
    <row r="616" spans="1:23" s="40" customFormat="1">
      <c r="A616" s="45"/>
      <c r="B616" s="75"/>
      <c r="C616" s="76"/>
      <c r="D616" s="76"/>
      <c r="E616" s="74"/>
      <c r="F616" s="76"/>
      <c r="G616" s="76"/>
      <c r="H616" s="76"/>
      <c r="I616" s="43"/>
      <c r="J616" s="43"/>
      <c r="K616" s="77"/>
      <c r="L616" s="43"/>
      <c r="M616" s="43"/>
      <c r="N616" s="77"/>
      <c r="O616" s="43"/>
      <c r="P616" s="43"/>
      <c r="Q616" s="77"/>
      <c r="R616" s="43"/>
      <c r="S616" s="43"/>
      <c r="T616" s="77"/>
      <c r="U616" s="43"/>
      <c r="V616" s="43"/>
      <c r="W616" s="77"/>
    </row>
    <row r="617" spans="1:23" s="40" customFormat="1">
      <c r="A617" s="45"/>
      <c r="B617" s="75"/>
      <c r="C617" s="76"/>
      <c r="D617" s="76"/>
      <c r="E617" s="74"/>
      <c r="F617" s="76"/>
      <c r="G617" s="76"/>
      <c r="H617" s="76"/>
      <c r="I617" s="43"/>
      <c r="J617" s="43"/>
      <c r="K617" s="77"/>
      <c r="L617" s="43"/>
      <c r="M617" s="43"/>
      <c r="N617" s="77"/>
      <c r="O617" s="43"/>
      <c r="P617" s="43"/>
      <c r="Q617" s="77"/>
      <c r="R617" s="43"/>
      <c r="S617" s="43"/>
      <c r="T617" s="77"/>
      <c r="U617" s="43"/>
      <c r="V617" s="43"/>
      <c r="W617" s="77"/>
    </row>
    <row r="618" spans="1:23" s="40" customFormat="1">
      <c r="A618" s="45"/>
      <c r="B618" s="75"/>
      <c r="C618" s="76"/>
      <c r="D618" s="76"/>
      <c r="E618" s="74"/>
      <c r="F618" s="76"/>
      <c r="G618" s="76"/>
      <c r="H618" s="76"/>
      <c r="I618" s="43"/>
      <c r="J618" s="43"/>
      <c r="K618" s="77"/>
      <c r="L618" s="43"/>
      <c r="M618" s="43"/>
      <c r="N618" s="77"/>
      <c r="O618" s="43"/>
      <c r="P618" s="43"/>
      <c r="Q618" s="77"/>
      <c r="R618" s="43"/>
      <c r="S618" s="43"/>
      <c r="T618" s="77"/>
      <c r="U618" s="43"/>
      <c r="V618" s="43"/>
      <c r="W618" s="77"/>
    </row>
    <row r="619" spans="1:23" s="40" customFormat="1">
      <c r="A619" s="45"/>
      <c r="B619" s="75"/>
      <c r="C619" s="76"/>
      <c r="D619" s="76"/>
      <c r="E619" s="74"/>
      <c r="F619" s="76"/>
      <c r="G619" s="76"/>
      <c r="H619" s="76"/>
      <c r="I619" s="43"/>
      <c r="J619" s="43"/>
      <c r="K619" s="77"/>
      <c r="L619" s="43"/>
      <c r="M619" s="43"/>
      <c r="N619" s="77"/>
      <c r="O619" s="43"/>
      <c r="P619" s="43"/>
      <c r="Q619" s="77"/>
      <c r="R619" s="43"/>
      <c r="S619" s="43"/>
      <c r="T619" s="77"/>
      <c r="U619" s="43"/>
      <c r="V619" s="43"/>
      <c r="W619" s="77"/>
    </row>
    <row r="620" spans="1:23" s="40" customFormat="1">
      <c r="A620" s="45"/>
      <c r="B620" s="75"/>
      <c r="C620" s="76"/>
      <c r="D620" s="76"/>
      <c r="E620" s="74"/>
      <c r="F620" s="76"/>
      <c r="G620" s="76"/>
      <c r="H620" s="76"/>
      <c r="I620" s="43"/>
      <c r="J620" s="43"/>
      <c r="K620" s="77"/>
      <c r="L620" s="43"/>
      <c r="M620" s="43"/>
      <c r="N620" s="77"/>
      <c r="O620" s="43"/>
      <c r="P620" s="43"/>
      <c r="Q620" s="77"/>
      <c r="R620" s="43"/>
      <c r="S620" s="43"/>
      <c r="T620" s="77"/>
      <c r="U620" s="43"/>
      <c r="V620" s="43"/>
      <c r="W620" s="77"/>
    </row>
    <row r="621" spans="1:23" s="40" customFormat="1">
      <c r="A621" s="45"/>
      <c r="B621" s="75"/>
      <c r="C621" s="76"/>
      <c r="D621" s="76"/>
      <c r="E621" s="74"/>
      <c r="F621" s="76"/>
      <c r="G621" s="76"/>
      <c r="H621" s="76"/>
      <c r="I621" s="43"/>
      <c r="J621" s="43"/>
      <c r="K621" s="77"/>
      <c r="L621" s="43"/>
      <c r="M621" s="43"/>
      <c r="N621" s="77"/>
      <c r="O621" s="43"/>
      <c r="P621" s="43"/>
      <c r="Q621" s="77"/>
      <c r="R621" s="43"/>
      <c r="S621" s="43"/>
      <c r="T621" s="77"/>
      <c r="U621" s="43"/>
      <c r="V621" s="43"/>
      <c r="W621" s="77"/>
    </row>
    <row r="622" spans="1:23" s="40" customFormat="1">
      <c r="A622" s="45"/>
      <c r="B622" s="75"/>
      <c r="C622" s="76"/>
      <c r="D622" s="76"/>
      <c r="E622" s="74"/>
      <c r="F622" s="76"/>
      <c r="G622" s="76"/>
      <c r="H622" s="76"/>
      <c r="I622" s="43"/>
      <c r="J622" s="43"/>
      <c r="K622" s="77"/>
      <c r="L622" s="43"/>
      <c r="M622" s="43"/>
      <c r="N622" s="77"/>
      <c r="O622" s="43"/>
      <c r="P622" s="43"/>
      <c r="Q622" s="77"/>
      <c r="R622" s="43"/>
      <c r="S622" s="43"/>
      <c r="T622" s="77"/>
      <c r="U622" s="43"/>
      <c r="V622" s="43"/>
      <c r="W622" s="77"/>
    </row>
    <row r="623" spans="1:23" s="40" customFormat="1">
      <c r="A623" s="45"/>
      <c r="B623" s="75"/>
      <c r="C623" s="76"/>
      <c r="D623" s="76"/>
      <c r="E623" s="74"/>
      <c r="F623" s="76"/>
      <c r="G623" s="76"/>
      <c r="H623" s="76"/>
      <c r="I623" s="43"/>
      <c r="J623" s="43"/>
      <c r="K623" s="77"/>
      <c r="L623" s="43"/>
      <c r="M623" s="43"/>
      <c r="N623" s="77"/>
      <c r="O623" s="43"/>
      <c r="P623" s="43"/>
      <c r="Q623" s="77"/>
      <c r="R623" s="43"/>
      <c r="S623" s="43"/>
      <c r="T623" s="77"/>
      <c r="U623" s="43"/>
      <c r="V623" s="43"/>
      <c r="W623" s="77"/>
    </row>
    <row r="624" spans="1:23" s="40" customFormat="1">
      <c r="A624" s="45"/>
      <c r="B624" s="75"/>
      <c r="C624" s="76"/>
      <c r="D624" s="76"/>
      <c r="E624" s="74"/>
      <c r="F624" s="76"/>
      <c r="G624" s="76"/>
      <c r="H624" s="76"/>
      <c r="I624" s="43"/>
      <c r="J624" s="43"/>
      <c r="K624" s="77"/>
      <c r="L624" s="43"/>
      <c r="M624" s="43"/>
      <c r="N624" s="77"/>
      <c r="O624" s="43"/>
      <c r="P624" s="43"/>
      <c r="Q624" s="77"/>
      <c r="R624" s="43"/>
      <c r="S624" s="43"/>
      <c r="T624" s="77"/>
      <c r="U624" s="43"/>
      <c r="V624" s="43"/>
      <c r="W624" s="77"/>
    </row>
    <row r="625" spans="1:23" s="40" customFormat="1">
      <c r="A625" s="45"/>
      <c r="B625" s="75"/>
      <c r="C625" s="76"/>
      <c r="D625" s="76"/>
      <c r="E625" s="74"/>
      <c r="F625" s="76"/>
      <c r="G625" s="76"/>
      <c r="H625" s="76"/>
      <c r="I625" s="43"/>
      <c r="J625" s="43"/>
      <c r="K625" s="77"/>
      <c r="L625" s="43"/>
      <c r="M625" s="43"/>
      <c r="N625" s="77"/>
      <c r="O625" s="43"/>
      <c r="P625" s="43"/>
      <c r="Q625" s="77"/>
      <c r="R625" s="43"/>
      <c r="S625" s="43"/>
      <c r="T625" s="77"/>
      <c r="U625" s="43"/>
      <c r="V625" s="43"/>
      <c r="W625" s="77"/>
    </row>
    <row r="626" spans="1:23" s="40" customFormat="1">
      <c r="A626" s="45"/>
      <c r="B626" s="75"/>
      <c r="C626" s="76"/>
      <c r="D626" s="76"/>
      <c r="E626" s="74"/>
      <c r="F626" s="76"/>
      <c r="G626" s="76"/>
      <c r="H626" s="76"/>
      <c r="I626" s="43"/>
      <c r="J626" s="43"/>
      <c r="K626" s="77"/>
      <c r="L626" s="43"/>
      <c r="M626" s="43"/>
      <c r="N626" s="77"/>
      <c r="O626" s="43"/>
      <c r="P626" s="43"/>
      <c r="Q626" s="77"/>
      <c r="R626" s="43"/>
      <c r="S626" s="43"/>
      <c r="T626" s="77"/>
      <c r="U626" s="43"/>
      <c r="V626" s="43"/>
      <c r="W626" s="77"/>
    </row>
    <row r="627" spans="1:23" s="40" customFormat="1">
      <c r="A627" s="45"/>
      <c r="B627" s="75"/>
      <c r="C627" s="76"/>
      <c r="D627" s="76"/>
      <c r="E627" s="74"/>
      <c r="F627" s="76"/>
      <c r="G627" s="76"/>
      <c r="H627" s="76"/>
      <c r="I627" s="43"/>
      <c r="J627" s="43"/>
      <c r="K627" s="77"/>
      <c r="L627" s="43"/>
      <c r="M627" s="43"/>
      <c r="N627" s="77"/>
      <c r="O627" s="43"/>
      <c r="P627" s="43"/>
      <c r="Q627" s="77"/>
      <c r="R627" s="43"/>
      <c r="S627" s="43"/>
      <c r="T627" s="77"/>
      <c r="U627" s="43"/>
      <c r="V627" s="43"/>
      <c r="W627" s="77"/>
    </row>
    <row r="628" spans="1:23" s="40" customFormat="1">
      <c r="A628" s="45"/>
      <c r="B628" s="75"/>
      <c r="C628" s="76"/>
      <c r="D628" s="76"/>
      <c r="E628" s="74"/>
      <c r="F628" s="76"/>
      <c r="G628" s="76"/>
      <c r="H628" s="76"/>
      <c r="I628" s="43"/>
      <c r="J628" s="43"/>
      <c r="K628" s="77"/>
      <c r="L628" s="43"/>
      <c r="M628" s="43"/>
      <c r="N628" s="77"/>
      <c r="O628" s="43"/>
      <c r="P628" s="43"/>
      <c r="Q628" s="77"/>
      <c r="R628" s="43"/>
      <c r="S628" s="43"/>
      <c r="T628" s="77"/>
      <c r="U628" s="43"/>
      <c r="V628" s="43"/>
      <c r="W628" s="77"/>
    </row>
    <row r="629" spans="1:23" s="40" customFormat="1">
      <c r="A629" s="45"/>
      <c r="B629" s="75"/>
      <c r="C629" s="76"/>
      <c r="D629" s="76"/>
      <c r="E629" s="74"/>
      <c r="F629" s="76"/>
      <c r="G629" s="76"/>
      <c r="H629" s="76"/>
      <c r="I629" s="43"/>
      <c r="J629" s="43"/>
      <c r="K629" s="77"/>
      <c r="L629" s="43"/>
      <c r="M629" s="43"/>
      <c r="N629" s="77"/>
      <c r="O629" s="43"/>
      <c r="P629" s="43"/>
      <c r="Q629" s="77"/>
      <c r="R629" s="43"/>
      <c r="S629" s="43"/>
      <c r="T629" s="77"/>
      <c r="U629" s="43"/>
      <c r="V629" s="43"/>
      <c r="W629" s="77"/>
    </row>
    <row r="630" spans="1:23" s="40" customFormat="1">
      <c r="A630" s="45"/>
      <c r="B630" s="75"/>
      <c r="C630" s="76"/>
      <c r="D630" s="76"/>
      <c r="E630" s="74"/>
      <c r="F630" s="76"/>
      <c r="G630" s="76"/>
      <c r="H630" s="76"/>
      <c r="I630" s="43"/>
      <c r="J630" s="43"/>
      <c r="K630" s="77"/>
      <c r="L630" s="43"/>
      <c r="M630" s="43"/>
      <c r="N630" s="77"/>
      <c r="O630" s="43"/>
      <c r="P630" s="43"/>
      <c r="Q630" s="77"/>
      <c r="R630" s="43"/>
      <c r="S630" s="43"/>
      <c r="T630" s="77"/>
      <c r="U630" s="43"/>
      <c r="V630" s="43"/>
      <c r="W630" s="77"/>
    </row>
    <row r="631" spans="1:23" s="40" customFormat="1">
      <c r="A631" s="45"/>
      <c r="B631" s="75"/>
      <c r="C631" s="76"/>
      <c r="D631" s="76"/>
      <c r="E631" s="74"/>
      <c r="F631" s="76"/>
      <c r="G631" s="76"/>
      <c r="H631" s="76"/>
      <c r="I631" s="43"/>
      <c r="J631" s="43"/>
      <c r="K631" s="77"/>
      <c r="L631" s="43"/>
      <c r="M631" s="43"/>
      <c r="N631" s="77"/>
      <c r="O631" s="43"/>
      <c r="P631" s="43"/>
      <c r="Q631" s="77"/>
      <c r="R631" s="43"/>
      <c r="S631" s="43"/>
      <c r="T631" s="77"/>
      <c r="U631" s="43"/>
      <c r="V631" s="43"/>
      <c r="W631" s="77"/>
    </row>
    <row r="632" spans="1:23" s="40" customFormat="1">
      <c r="A632" s="45"/>
      <c r="B632" s="75"/>
      <c r="C632" s="76"/>
      <c r="D632" s="76"/>
      <c r="E632" s="74"/>
      <c r="F632" s="76"/>
      <c r="G632" s="76"/>
      <c r="H632" s="76"/>
      <c r="I632" s="43"/>
      <c r="J632" s="43"/>
      <c r="K632" s="77"/>
      <c r="L632" s="43"/>
      <c r="M632" s="43"/>
      <c r="N632" s="77"/>
      <c r="O632" s="43"/>
      <c r="P632" s="43"/>
      <c r="Q632" s="77"/>
      <c r="R632" s="43"/>
      <c r="S632" s="43"/>
      <c r="T632" s="77"/>
      <c r="U632" s="43"/>
      <c r="V632" s="43"/>
      <c r="W632" s="77"/>
    </row>
    <row r="633" spans="1:23" s="40" customFormat="1">
      <c r="A633" s="45"/>
      <c r="B633" s="75"/>
      <c r="C633" s="76"/>
      <c r="D633" s="76"/>
      <c r="E633" s="74"/>
      <c r="F633" s="76"/>
      <c r="G633" s="76"/>
      <c r="H633" s="76"/>
      <c r="I633" s="43"/>
      <c r="J633" s="43"/>
      <c r="K633" s="77"/>
      <c r="L633" s="43"/>
      <c r="M633" s="43"/>
      <c r="N633" s="77"/>
      <c r="O633" s="43"/>
      <c r="P633" s="43"/>
      <c r="Q633" s="77"/>
      <c r="R633" s="43"/>
      <c r="S633" s="43"/>
      <c r="T633" s="77"/>
      <c r="U633" s="43"/>
      <c r="V633" s="43"/>
      <c r="W633" s="77"/>
    </row>
    <row r="634" spans="1:23" s="40" customFormat="1">
      <c r="A634" s="45"/>
      <c r="B634" s="75"/>
      <c r="C634" s="76"/>
      <c r="D634" s="76"/>
      <c r="E634" s="74"/>
      <c r="F634" s="76"/>
      <c r="G634" s="76"/>
      <c r="H634" s="76"/>
      <c r="I634" s="43"/>
      <c r="J634" s="43"/>
      <c r="K634" s="77"/>
      <c r="L634" s="43"/>
      <c r="M634" s="43"/>
      <c r="N634" s="77"/>
      <c r="O634" s="43"/>
      <c r="P634" s="43"/>
      <c r="Q634" s="77"/>
      <c r="R634" s="43"/>
      <c r="S634" s="43"/>
      <c r="T634" s="77"/>
      <c r="U634" s="43"/>
      <c r="V634" s="43"/>
      <c r="W634" s="77"/>
    </row>
    <row r="635" spans="1:23" s="40" customFormat="1">
      <c r="A635" s="45"/>
      <c r="B635" s="75"/>
      <c r="C635" s="76"/>
      <c r="D635" s="76"/>
      <c r="E635" s="74"/>
      <c r="F635" s="76"/>
      <c r="G635" s="76"/>
      <c r="H635" s="76"/>
      <c r="I635" s="43"/>
      <c r="J635" s="43"/>
      <c r="K635" s="77"/>
      <c r="L635" s="43"/>
      <c r="M635" s="43"/>
      <c r="N635" s="77"/>
      <c r="O635" s="43"/>
      <c r="P635" s="43"/>
      <c r="Q635" s="77"/>
      <c r="R635" s="43"/>
      <c r="S635" s="43"/>
      <c r="T635" s="77"/>
      <c r="U635" s="43"/>
      <c r="V635" s="43"/>
      <c r="W635" s="77"/>
    </row>
    <row r="636" spans="1:23" s="40" customFormat="1">
      <c r="A636" s="45"/>
      <c r="B636" s="75"/>
      <c r="C636" s="76"/>
      <c r="D636" s="76"/>
      <c r="E636" s="74"/>
      <c r="F636" s="76"/>
      <c r="G636" s="76"/>
      <c r="H636" s="76"/>
      <c r="I636" s="43"/>
      <c r="J636" s="43"/>
      <c r="K636" s="77"/>
      <c r="L636" s="43"/>
      <c r="M636" s="43"/>
      <c r="N636" s="77"/>
      <c r="O636" s="43"/>
      <c r="P636" s="43"/>
      <c r="Q636" s="77"/>
      <c r="R636" s="43"/>
      <c r="S636" s="43"/>
      <c r="T636" s="77"/>
      <c r="U636" s="43"/>
      <c r="V636" s="43"/>
      <c r="W636" s="77"/>
    </row>
    <row r="637" spans="1:23" s="40" customFormat="1">
      <c r="A637" s="45"/>
      <c r="B637" s="75"/>
      <c r="C637" s="76"/>
      <c r="D637" s="76"/>
      <c r="E637" s="74"/>
      <c r="F637" s="76"/>
      <c r="G637" s="76"/>
      <c r="H637" s="76"/>
      <c r="I637" s="43"/>
      <c r="J637" s="43"/>
      <c r="K637" s="77"/>
      <c r="L637" s="43"/>
      <c r="M637" s="43"/>
      <c r="N637" s="77"/>
      <c r="O637" s="43"/>
      <c r="P637" s="43"/>
      <c r="Q637" s="77"/>
      <c r="R637" s="43"/>
      <c r="S637" s="43"/>
      <c r="T637" s="77"/>
      <c r="U637" s="43"/>
      <c r="V637" s="43"/>
      <c r="W637" s="77"/>
    </row>
    <row r="638" spans="1:23" s="40" customFormat="1">
      <c r="A638" s="45"/>
      <c r="B638" s="75"/>
      <c r="C638" s="76"/>
      <c r="D638" s="76"/>
      <c r="E638" s="74"/>
      <c r="F638" s="76"/>
      <c r="G638" s="76"/>
      <c r="H638" s="76"/>
      <c r="I638" s="43"/>
      <c r="J638" s="43"/>
      <c r="K638" s="77"/>
      <c r="L638" s="43"/>
      <c r="M638" s="43"/>
      <c r="N638" s="77"/>
      <c r="O638" s="43"/>
      <c r="P638" s="43"/>
      <c r="Q638" s="77"/>
      <c r="R638" s="43"/>
      <c r="S638" s="43"/>
      <c r="T638" s="77"/>
      <c r="U638" s="43"/>
      <c r="V638" s="43"/>
      <c r="W638" s="77"/>
    </row>
    <row r="639" spans="1:23" s="40" customFormat="1">
      <c r="A639" s="45"/>
      <c r="B639" s="75"/>
      <c r="C639" s="76"/>
      <c r="D639" s="76"/>
      <c r="E639" s="74"/>
      <c r="F639" s="76"/>
      <c r="G639" s="76"/>
      <c r="H639" s="76"/>
      <c r="I639" s="43"/>
      <c r="J639" s="43"/>
      <c r="K639" s="77"/>
      <c r="L639" s="43"/>
      <c r="M639" s="43"/>
      <c r="N639" s="77"/>
      <c r="O639" s="43"/>
      <c r="P639" s="43"/>
      <c r="Q639" s="77"/>
      <c r="R639" s="43"/>
      <c r="S639" s="43"/>
      <c r="T639" s="77"/>
      <c r="U639" s="43"/>
      <c r="V639" s="43"/>
      <c r="W639" s="77"/>
    </row>
    <row r="640" spans="1:23" s="40" customFormat="1">
      <c r="A640" s="45"/>
      <c r="B640" s="75"/>
      <c r="C640" s="76"/>
      <c r="D640" s="76"/>
      <c r="E640" s="74"/>
      <c r="F640" s="76"/>
      <c r="G640" s="76"/>
      <c r="H640" s="76"/>
      <c r="I640" s="43"/>
      <c r="J640" s="43"/>
      <c r="K640" s="77"/>
      <c r="L640" s="43"/>
      <c r="M640" s="43"/>
      <c r="N640" s="77"/>
      <c r="O640" s="43"/>
      <c r="P640" s="43"/>
      <c r="Q640" s="77"/>
      <c r="R640" s="43"/>
      <c r="S640" s="43"/>
      <c r="T640" s="77"/>
      <c r="U640" s="43"/>
      <c r="V640" s="43"/>
      <c r="W640" s="77"/>
    </row>
    <row r="641" spans="1:23" s="40" customFormat="1">
      <c r="A641" s="45"/>
      <c r="B641" s="75"/>
      <c r="C641" s="76"/>
      <c r="D641" s="76"/>
      <c r="E641" s="74"/>
      <c r="F641" s="76"/>
      <c r="G641" s="76"/>
      <c r="H641" s="76"/>
      <c r="I641" s="43"/>
      <c r="J641" s="43"/>
      <c r="K641" s="77"/>
      <c r="L641" s="43"/>
      <c r="M641" s="43"/>
      <c r="N641" s="77"/>
      <c r="O641" s="43"/>
      <c r="P641" s="43"/>
      <c r="Q641" s="77"/>
      <c r="R641" s="43"/>
      <c r="S641" s="43"/>
      <c r="T641" s="77"/>
      <c r="U641" s="43"/>
      <c r="V641" s="43"/>
      <c r="W641" s="77"/>
    </row>
    <row r="642" spans="1:23" s="40" customFormat="1">
      <c r="A642" s="45"/>
      <c r="B642" s="75"/>
      <c r="C642" s="76"/>
      <c r="D642" s="76"/>
      <c r="E642" s="74"/>
      <c r="F642" s="76"/>
      <c r="G642" s="76"/>
      <c r="H642" s="76"/>
      <c r="I642" s="43"/>
      <c r="J642" s="43"/>
      <c r="K642" s="77"/>
      <c r="L642" s="43"/>
      <c r="M642" s="43"/>
      <c r="N642" s="77"/>
      <c r="O642" s="43"/>
      <c r="P642" s="43"/>
      <c r="Q642" s="77"/>
      <c r="R642" s="43"/>
      <c r="S642" s="43"/>
      <c r="T642" s="77"/>
      <c r="U642" s="43"/>
      <c r="V642" s="43"/>
      <c r="W642" s="77"/>
    </row>
    <row r="643" spans="1:23" s="40" customFormat="1">
      <c r="A643" s="45"/>
      <c r="B643" s="75"/>
      <c r="C643" s="76"/>
      <c r="D643" s="76"/>
      <c r="E643" s="74"/>
      <c r="F643" s="76"/>
      <c r="G643" s="76"/>
      <c r="H643" s="76"/>
      <c r="I643" s="43"/>
      <c r="J643" s="43"/>
      <c r="K643" s="77"/>
      <c r="L643" s="43"/>
      <c r="M643" s="43"/>
      <c r="N643" s="77"/>
      <c r="O643" s="43"/>
      <c r="P643" s="43"/>
      <c r="Q643" s="77"/>
      <c r="R643" s="43"/>
      <c r="S643" s="43"/>
      <c r="T643" s="77"/>
      <c r="U643" s="43"/>
      <c r="V643" s="43"/>
      <c r="W643" s="77"/>
    </row>
    <row r="644" spans="1:23" s="40" customFormat="1">
      <c r="A644" s="45"/>
      <c r="B644" s="75"/>
      <c r="C644" s="76"/>
      <c r="D644" s="76"/>
      <c r="E644" s="74"/>
      <c r="F644" s="76"/>
      <c r="G644" s="76"/>
      <c r="H644" s="76"/>
      <c r="I644" s="43"/>
      <c r="J644" s="43"/>
      <c r="K644" s="77"/>
      <c r="L644" s="43"/>
      <c r="M644" s="43"/>
      <c r="N644" s="77"/>
      <c r="O644" s="43"/>
      <c r="P644" s="43"/>
      <c r="Q644" s="77"/>
      <c r="R644" s="43"/>
      <c r="S644" s="43"/>
      <c r="T644" s="77"/>
      <c r="U644" s="43"/>
      <c r="V644" s="43"/>
      <c r="W644" s="77"/>
    </row>
    <row r="645" spans="1:23" s="40" customFormat="1">
      <c r="A645" s="45"/>
      <c r="B645" s="75"/>
      <c r="C645" s="76"/>
      <c r="D645" s="76"/>
      <c r="E645" s="74"/>
      <c r="F645" s="76"/>
      <c r="G645" s="76"/>
      <c r="H645" s="76"/>
      <c r="I645" s="43"/>
      <c r="J645" s="43"/>
      <c r="K645" s="77"/>
      <c r="L645" s="43"/>
      <c r="M645" s="43"/>
      <c r="N645" s="77"/>
      <c r="O645" s="43"/>
      <c r="P645" s="43"/>
      <c r="Q645" s="77"/>
      <c r="R645" s="43"/>
      <c r="S645" s="43"/>
      <c r="T645" s="77"/>
      <c r="U645" s="43"/>
      <c r="V645" s="43"/>
      <c r="W645" s="77"/>
    </row>
    <row r="646" spans="1:23" s="40" customFormat="1">
      <c r="A646" s="45"/>
      <c r="B646" s="75"/>
      <c r="C646" s="76"/>
      <c r="D646" s="76"/>
      <c r="E646" s="74"/>
      <c r="F646" s="76"/>
      <c r="G646" s="76"/>
      <c r="H646" s="76"/>
      <c r="I646" s="43"/>
      <c r="J646" s="43"/>
      <c r="K646" s="77"/>
      <c r="L646" s="43"/>
      <c r="M646" s="43"/>
      <c r="N646" s="77"/>
      <c r="O646" s="43"/>
      <c r="P646" s="43"/>
      <c r="Q646" s="77"/>
      <c r="R646" s="43"/>
      <c r="S646" s="43"/>
      <c r="T646" s="77"/>
      <c r="U646" s="43"/>
      <c r="V646" s="43"/>
      <c r="W646" s="77"/>
    </row>
    <row r="647" spans="1:23" s="40" customFormat="1">
      <c r="A647" s="45"/>
      <c r="B647" s="75"/>
      <c r="C647" s="76"/>
      <c r="D647" s="76"/>
      <c r="E647" s="74"/>
      <c r="F647" s="76"/>
      <c r="G647" s="76"/>
      <c r="H647" s="76"/>
      <c r="I647" s="43"/>
      <c r="J647" s="43"/>
      <c r="K647" s="77"/>
      <c r="L647" s="43"/>
      <c r="M647" s="43"/>
      <c r="N647" s="77"/>
      <c r="O647" s="43"/>
      <c r="P647" s="43"/>
      <c r="Q647" s="77"/>
      <c r="R647" s="43"/>
      <c r="S647" s="43"/>
      <c r="T647" s="77"/>
      <c r="U647" s="43"/>
      <c r="V647" s="43"/>
      <c r="W647" s="77"/>
    </row>
    <row r="648" spans="1:23" s="40" customFormat="1">
      <c r="A648" s="45"/>
      <c r="B648" s="75"/>
      <c r="C648" s="76"/>
      <c r="D648" s="76"/>
      <c r="E648" s="74"/>
      <c r="F648" s="76"/>
      <c r="G648" s="76"/>
      <c r="H648" s="76"/>
      <c r="I648" s="43"/>
      <c r="J648" s="43"/>
      <c r="K648" s="77"/>
      <c r="L648" s="43"/>
      <c r="M648" s="43"/>
      <c r="N648" s="77"/>
      <c r="O648" s="43"/>
      <c r="P648" s="43"/>
      <c r="Q648" s="77"/>
      <c r="R648" s="43"/>
      <c r="S648" s="43"/>
      <c r="T648" s="77"/>
      <c r="U648" s="43"/>
      <c r="V648" s="43"/>
      <c r="W648" s="77"/>
    </row>
    <row r="649" spans="1:23" s="40" customFormat="1">
      <c r="A649" s="45"/>
      <c r="B649" s="75"/>
      <c r="C649" s="76"/>
      <c r="D649" s="76"/>
      <c r="E649" s="74"/>
      <c r="F649" s="76"/>
      <c r="G649" s="76"/>
      <c r="H649" s="76"/>
      <c r="I649" s="43"/>
      <c r="J649" s="43"/>
      <c r="K649" s="77"/>
      <c r="L649" s="43"/>
      <c r="M649" s="43"/>
      <c r="N649" s="77"/>
      <c r="O649" s="43"/>
      <c r="P649" s="43"/>
      <c r="Q649" s="77"/>
      <c r="R649" s="43"/>
      <c r="S649" s="43"/>
      <c r="T649" s="77"/>
      <c r="U649" s="43"/>
      <c r="V649" s="43"/>
      <c r="W649" s="77"/>
    </row>
    <row r="650" spans="1:23" s="40" customFormat="1">
      <c r="A650" s="45"/>
      <c r="B650" s="75"/>
      <c r="C650" s="76"/>
      <c r="D650" s="76"/>
      <c r="E650" s="74"/>
      <c r="F650" s="76"/>
      <c r="G650" s="76"/>
      <c r="H650" s="76"/>
      <c r="I650" s="43"/>
      <c r="J650" s="43"/>
      <c r="K650" s="77"/>
      <c r="L650" s="43"/>
      <c r="M650" s="43"/>
      <c r="N650" s="77"/>
      <c r="O650" s="43"/>
      <c r="P650" s="43"/>
      <c r="Q650" s="77"/>
      <c r="R650" s="43"/>
      <c r="S650" s="43"/>
      <c r="T650" s="77"/>
      <c r="U650" s="43"/>
      <c r="V650" s="43"/>
      <c r="W650" s="77"/>
    </row>
    <row r="651" spans="1:23" s="40" customFormat="1">
      <c r="A651" s="45"/>
      <c r="B651" s="75"/>
      <c r="C651" s="76"/>
      <c r="D651" s="76"/>
      <c r="E651" s="74"/>
      <c r="F651" s="76"/>
      <c r="G651" s="76"/>
      <c r="H651" s="76"/>
      <c r="I651" s="43"/>
      <c r="J651" s="43"/>
      <c r="K651" s="77"/>
      <c r="L651" s="43"/>
      <c r="M651" s="43"/>
      <c r="N651" s="77"/>
      <c r="O651" s="43"/>
      <c r="P651" s="43"/>
      <c r="Q651" s="77"/>
      <c r="R651" s="43"/>
      <c r="S651" s="43"/>
      <c r="T651" s="77"/>
      <c r="U651" s="43"/>
      <c r="V651" s="43"/>
      <c r="W651" s="77"/>
    </row>
    <row r="652" spans="1:23" s="40" customFormat="1">
      <c r="A652" s="45"/>
      <c r="B652" s="75"/>
      <c r="C652" s="76"/>
      <c r="D652" s="76"/>
      <c r="E652" s="74"/>
      <c r="F652" s="76"/>
      <c r="G652" s="76"/>
      <c r="H652" s="76"/>
      <c r="I652" s="43"/>
      <c r="J652" s="43"/>
      <c r="K652" s="77"/>
      <c r="L652" s="43"/>
      <c r="M652" s="43"/>
      <c r="N652" s="77"/>
      <c r="O652" s="43"/>
      <c r="P652" s="43"/>
      <c r="Q652" s="77"/>
      <c r="R652" s="43"/>
      <c r="S652" s="43"/>
      <c r="T652" s="77"/>
      <c r="U652" s="43"/>
      <c r="V652" s="43"/>
      <c r="W652" s="77"/>
    </row>
    <row r="653" spans="1:23" s="40" customFormat="1">
      <c r="A653" s="45"/>
      <c r="B653" s="75"/>
      <c r="C653" s="76"/>
      <c r="D653" s="76"/>
      <c r="E653" s="74"/>
      <c r="F653" s="76"/>
      <c r="G653" s="76"/>
      <c r="H653" s="76"/>
      <c r="I653" s="43"/>
      <c r="J653" s="43"/>
      <c r="K653" s="77"/>
      <c r="L653" s="43"/>
      <c r="M653" s="43"/>
      <c r="N653" s="77"/>
      <c r="O653" s="43"/>
      <c r="P653" s="43"/>
      <c r="Q653" s="77"/>
      <c r="R653" s="43"/>
      <c r="S653" s="43"/>
      <c r="T653" s="77"/>
      <c r="U653" s="43"/>
      <c r="V653" s="43"/>
      <c r="W653" s="77"/>
    </row>
    <row r="654" spans="1:23" s="40" customFormat="1">
      <c r="A654" s="45"/>
      <c r="B654" s="75"/>
      <c r="C654" s="76"/>
      <c r="D654" s="76"/>
      <c r="E654" s="74"/>
      <c r="F654" s="76"/>
      <c r="G654" s="76"/>
      <c r="H654" s="76"/>
      <c r="I654" s="43"/>
      <c r="J654" s="43"/>
      <c r="K654" s="77"/>
      <c r="L654" s="43"/>
      <c r="M654" s="43"/>
      <c r="N654" s="77"/>
      <c r="O654" s="43"/>
      <c r="P654" s="43"/>
      <c r="Q654" s="77"/>
      <c r="R654" s="43"/>
      <c r="S654" s="43"/>
      <c r="T654" s="77"/>
      <c r="U654" s="43"/>
      <c r="V654" s="43"/>
      <c r="W654" s="77"/>
    </row>
    <row r="655" spans="1:23" s="40" customFormat="1">
      <c r="A655" s="45"/>
      <c r="B655" s="75"/>
      <c r="C655" s="76"/>
      <c r="D655" s="76"/>
      <c r="E655" s="74"/>
      <c r="F655" s="76"/>
      <c r="G655" s="76"/>
      <c r="H655" s="76"/>
      <c r="I655" s="43"/>
      <c r="J655" s="43"/>
      <c r="K655" s="77"/>
      <c r="L655" s="43"/>
      <c r="M655" s="43"/>
      <c r="N655" s="77"/>
      <c r="O655" s="43"/>
      <c r="P655" s="43"/>
      <c r="Q655" s="77"/>
      <c r="R655" s="43"/>
      <c r="S655" s="43"/>
      <c r="T655" s="77"/>
      <c r="U655" s="43"/>
      <c r="V655" s="43"/>
      <c r="W655" s="77"/>
    </row>
    <row r="656" spans="1:23" s="40" customFormat="1">
      <c r="A656" s="45"/>
      <c r="B656" s="75"/>
      <c r="C656" s="76"/>
      <c r="D656" s="76"/>
      <c r="E656" s="74"/>
      <c r="F656" s="76"/>
      <c r="G656" s="76"/>
      <c r="H656" s="76"/>
      <c r="I656" s="43"/>
      <c r="J656" s="43"/>
      <c r="K656" s="77"/>
      <c r="L656" s="43"/>
      <c r="M656" s="43"/>
      <c r="N656" s="77"/>
      <c r="O656" s="43"/>
      <c r="P656" s="43"/>
      <c r="Q656" s="77"/>
      <c r="R656" s="43"/>
      <c r="S656" s="43"/>
      <c r="T656" s="77"/>
      <c r="U656" s="43"/>
      <c r="V656" s="43"/>
      <c r="W656" s="77"/>
    </row>
    <row r="657" spans="1:23" s="40" customFormat="1">
      <c r="A657" s="45"/>
      <c r="B657" s="75"/>
      <c r="C657" s="76"/>
      <c r="D657" s="76"/>
      <c r="E657" s="74"/>
      <c r="F657" s="76"/>
      <c r="G657" s="76"/>
      <c r="H657" s="76"/>
      <c r="I657" s="43"/>
      <c r="J657" s="43"/>
      <c r="K657" s="77"/>
      <c r="L657" s="43"/>
      <c r="M657" s="43"/>
      <c r="N657" s="77"/>
      <c r="O657" s="43"/>
      <c r="P657" s="43"/>
      <c r="Q657" s="77"/>
      <c r="R657" s="43"/>
      <c r="S657" s="43"/>
      <c r="T657" s="77"/>
      <c r="U657" s="43"/>
      <c r="V657" s="43"/>
      <c r="W657" s="77"/>
    </row>
    <row r="658" spans="1:23" s="40" customFormat="1">
      <c r="A658" s="45"/>
      <c r="B658" s="75"/>
      <c r="C658" s="76"/>
      <c r="D658" s="76"/>
      <c r="E658" s="74"/>
      <c r="F658" s="76"/>
      <c r="G658" s="76"/>
      <c r="H658" s="76"/>
      <c r="I658" s="43"/>
      <c r="J658" s="43"/>
      <c r="K658" s="77"/>
      <c r="L658" s="43"/>
      <c r="M658" s="43"/>
      <c r="N658" s="77"/>
      <c r="O658" s="43"/>
      <c r="P658" s="43"/>
      <c r="Q658" s="77"/>
      <c r="R658" s="43"/>
      <c r="S658" s="43"/>
      <c r="T658" s="77"/>
      <c r="U658" s="43"/>
      <c r="V658" s="43"/>
      <c r="W658" s="77"/>
    </row>
    <row r="659" spans="1:23" s="40" customFormat="1">
      <c r="A659" s="45"/>
      <c r="B659" s="75"/>
      <c r="C659" s="76"/>
      <c r="D659" s="76"/>
      <c r="E659" s="74"/>
      <c r="F659" s="76"/>
      <c r="G659" s="76"/>
      <c r="H659" s="76"/>
      <c r="I659" s="43"/>
      <c r="J659" s="43"/>
      <c r="K659" s="77"/>
      <c r="L659" s="43"/>
      <c r="M659" s="43"/>
      <c r="N659" s="77"/>
      <c r="O659" s="43"/>
      <c r="P659" s="43"/>
      <c r="Q659" s="77"/>
      <c r="R659" s="43"/>
      <c r="S659" s="43"/>
      <c r="T659" s="77"/>
      <c r="U659" s="43"/>
      <c r="V659" s="43"/>
      <c r="W659" s="77"/>
    </row>
    <row r="660" spans="1:23" s="40" customFormat="1">
      <c r="A660" s="45"/>
      <c r="B660" s="75"/>
      <c r="C660" s="76"/>
      <c r="D660" s="76"/>
      <c r="E660" s="74"/>
      <c r="F660" s="76"/>
      <c r="G660" s="76"/>
      <c r="H660" s="76"/>
      <c r="I660" s="43"/>
      <c r="J660" s="43"/>
      <c r="K660" s="77"/>
      <c r="L660" s="43"/>
      <c r="M660" s="43"/>
      <c r="N660" s="77"/>
      <c r="O660" s="43"/>
      <c r="P660" s="43"/>
      <c r="Q660" s="77"/>
      <c r="R660" s="43"/>
      <c r="S660" s="43"/>
      <c r="T660" s="77"/>
      <c r="U660" s="43"/>
      <c r="V660" s="43"/>
      <c r="W660" s="77"/>
    </row>
    <row r="661" spans="1:23" s="40" customFormat="1">
      <c r="A661" s="45"/>
      <c r="B661" s="75"/>
      <c r="C661" s="76"/>
      <c r="D661" s="76"/>
      <c r="E661" s="74"/>
      <c r="F661" s="76"/>
      <c r="G661" s="76"/>
      <c r="H661" s="76"/>
      <c r="I661" s="43"/>
      <c r="J661" s="43"/>
      <c r="K661" s="77"/>
      <c r="L661" s="43"/>
      <c r="M661" s="43"/>
      <c r="N661" s="77"/>
      <c r="O661" s="43"/>
      <c r="P661" s="43"/>
      <c r="Q661" s="77"/>
      <c r="R661" s="43"/>
      <c r="S661" s="43"/>
      <c r="T661" s="77"/>
      <c r="U661" s="43"/>
      <c r="V661" s="43"/>
      <c r="W661" s="77"/>
    </row>
    <row r="662" spans="1:23" s="40" customFormat="1">
      <c r="A662" s="45"/>
      <c r="B662" s="75"/>
      <c r="C662" s="76"/>
      <c r="D662" s="76"/>
      <c r="E662" s="74"/>
      <c r="F662" s="76"/>
      <c r="G662" s="76"/>
      <c r="H662" s="76"/>
      <c r="I662" s="43"/>
      <c r="J662" s="43"/>
      <c r="K662" s="77"/>
      <c r="L662" s="43"/>
      <c r="M662" s="43"/>
      <c r="N662" s="77"/>
      <c r="O662" s="43"/>
      <c r="P662" s="43"/>
      <c r="Q662" s="77"/>
      <c r="R662" s="43"/>
      <c r="S662" s="43"/>
      <c r="T662" s="77"/>
      <c r="U662" s="43"/>
      <c r="V662" s="43"/>
      <c r="W662" s="77"/>
    </row>
    <row r="663" spans="1:23" s="40" customFormat="1">
      <c r="A663" s="45"/>
      <c r="B663" s="75"/>
      <c r="C663" s="76"/>
      <c r="D663" s="76"/>
      <c r="E663" s="74"/>
      <c r="F663" s="76"/>
      <c r="G663" s="76"/>
      <c r="H663" s="76"/>
      <c r="I663" s="43"/>
      <c r="J663" s="43"/>
      <c r="K663" s="77"/>
      <c r="L663" s="43"/>
      <c r="M663" s="43"/>
      <c r="N663" s="77"/>
      <c r="O663" s="43"/>
      <c r="P663" s="43"/>
      <c r="Q663" s="77"/>
      <c r="R663" s="43"/>
      <c r="S663" s="43"/>
      <c r="T663" s="77"/>
      <c r="U663" s="43"/>
      <c r="V663" s="43"/>
      <c r="W663" s="77"/>
    </row>
    <row r="664" spans="1:23" s="40" customFormat="1">
      <c r="A664" s="45"/>
      <c r="B664" s="75"/>
      <c r="C664" s="76"/>
      <c r="D664" s="76"/>
      <c r="E664" s="74"/>
      <c r="F664" s="76"/>
      <c r="G664" s="76"/>
      <c r="H664" s="76"/>
      <c r="I664" s="43"/>
      <c r="J664" s="43"/>
      <c r="K664" s="77"/>
      <c r="L664" s="43"/>
      <c r="M664" s="43"/>
      <c r="N664" s="77"/>
      <c r="O664" s="43"/>
      <c r="P664" s="43"/>
      <c r="Q664" s="77"/>
      <c r="R664" s="43"/>
      <c r="S664" s="43"/>
      <c r="T664" s="77"/>
      <c r="U664" s="43"/>
      <c r="V664" s="43"/>
      <c r="W664" s="77"/>
    </row>
    <row r="665" spans="1:23" s="40" customFormat="1">
      <c r="A665" s="45"/>
      <c r="B665" s="75"/>
      <c r="C665" s="76"/>
      <c r="D665" s="76"/>
      <c r="E665" s="74"/>
      <c r="F665" s="76"/>
      <c r="G665" s="76"/>
      <c r="H665" s="76"/>
      <c r="I665" s="43"/>
      <c r="J665" s="43"/>
      <c r="K665" s="77"/>
      <c r="L665" s="43"/>
      <c r="M665" s="43"/>
      <c r="N665" s="77"/>
      <c r="O665" s="43"/>
      <c r="P665" s="43"/>
      <c r="Q665" s="77"/>
      <c r="R665" s="43"/>
      <c r="S665" s="43"/>
      <c r="T665" s="77"/>
      <c r="U665" s="43"/>
      <c r="V665" s="43"/>
      <c r="W665" s="77"/>
    </row>
    <row r="666" spans="1:23" s="40" customFormat="1">
      <c r="A666" s="45"/>
      <c r="B666" s="75"/>
      <c r="C666" s="76"/>
      <c r="D666" s="76"/>
      <c r="E666" s="74"/>
      <c r="F666" s="76"/>
      <c r="G666" s="76"/>
      <c r="H666" s="76"/>
      <c r="I666" s="43"/>
      <c r="J666" s="43"/>
      <c r="K666" s="77"/>
      <c r="L666" s="43"/>
      <c r="M666" s="43"/>
      <c r="N666" s="77"/>
      <c r="O666" s="43"/>
      <c r="P666" s="43"/>
      <c r="Q666" s="77"/>
      <c r="R666" s="43"/>
      <c r="S666" s="43"/>
      <c r="T666" s="77"/>
      <c r="U666" s="43"/>
      <c r="V666" s="43"/>
      <c r="W666" s="77"/>
    </row>
    <row r="667" spans="1:23" s="40" customFormat="1">
      <c r="A667" s="45"/>
      <c r="B667" s="75"/>
      <c r="C667" s="76"/>
      <c r="D667" s="76"/>
      <c r="E667" s="74"/>
      <c r="F667" s="76"/>
      <c r="G667" s="76"/>
      <c r="H667" s="76"/>
      <c r="I667" s="43"/>
      <c r="J667" s="43"/>
      <c r="K667" s="77"/>
      <c r="L667" s="43"/>
      <c r="M667" s="43"/>
      <c r="N667" s="77"/>
      <c r="O667" s="43"/>
      <c r="P667" s="43"/>
      <c r="Q667" s="77"/>
      <c r="R667" s="43"/>
      <c r="S667" s="43"/>
      <c r="T667" s="77"/>
      <c r="U667" s="43"/>
      <c r="V667" s="43"/>
      <c r="W667" s="77"/>
    </row>
    <row r="668" spans="1:23" s="40" customFormat="1">
      <c r="A668" s="45"/>
      <c r="B668" s="75"/>
      <c r="C668" s="76"/>
      <c r="D668" s="76"/>
      <c r="E668" s="74"/>
      <c r="F668" s="76"/>
      <c r="G668" s="76"/>
      <c r="H668" s="76"/>
      <c r="I668" s="43"/>
      <c r="J668" s="43"/>
      <c r="K668" s="77"/>
      <c r="L668" s="43"/>
      <c r="M668" s="43"/>
      <c r="N668" s="77"/>
      <c r="O668" s="43"/>
      <c r="P668" s="43"/>
      <c r="Q668" s="77"/>
      <c r="R668" s="43"/>
      <c r="S668" s="43"/>
      <c r="T668" s="77"/>
      <c r="U668" s="43"/>
      <c r="V668" s="43"/>
      <c r="W668" s="77"/>
    </row>
    <row r="669" spans="1:23" s="40" customFormat="1">
      <c r="A669" s="45"/>
      <c r="B669" s="75"/>
      <c r="C669" s="76"/>
      <c r="D669" s="76"/>
      <c r="E669" s="74"/>
      <c r="F669" s="76"/>
      <c r="G669" s="76"/>
      <c r="H669" s="76"/>
      <c r="I669" s="43"/>
      <c r="J669" s="43"/>
      <c r="K669" s="77"/>
      <c r="L669" s="43"/>
      <c r="M669" s="43"/>
      <c r="N669" s="77"/>
      <c r="O669" s="43"/>
      <c r="P669" s="43"/>
      <c r="Q669" s="77"/>
      <c r="R669" s="43"/>
      <c r="S669" s="43"/>
      <c r="T669" s="77"/>
      <c r="U669" s="43"/>
      <c r="V669" s="43"/>
      <c r="W669" s="77"/>
    </row>
    <row r="670" spans="1:23" s="40" customFormat="1">
      <c r="A670" s="45"/>
      <c r="B670" s="75"/>
      <c r="C670" s="76"/>
      <c r="D670" s="76"/>
      <c r="E670" s="74"/>
      <c r="F670" s="76"/>
      <c r="G670" s="76"/>
      <c r="H670" s="76"/>
      <c r="I670" s="43"/>
      <c r="J670" s="43"/>
      <c r="K670" s="77"/>
      <c r="L670" s="43"/>
      <c r="M670" s="43"/>
      <c r="N670" s="77"/>
      <c r="O670" s="43"/>
      <c r="P670" s="43"/>
      <c r="Q670" s="77"/>
      <c r="R670" s="43"/>
      <c r="S670" s="43"/>
      <c r="T670" s="77"/>
      <c r="U670" s="43"/>
      <c r="V670" s="43"/>
      <c r="W670" s="77"/>
    </row>
    <row r="671" spans="1:23" s="40" customFormat="1">
      <c r="A671" s="45"/>
      <c r="B671" s="75"/>
      <c r="C671" s="76"/>
      <c r="D671" s="76"/>
      <c r="E671" s="74"/>
      <c r="F671" s="76"/>
      <c r="G671" s="76"/>
      <c r="H671" s="76"/>
      <c r="I671" s="43"/>
      <c r="J671" s="43"/>
      <c r="K671" s="77"/>
      <c r="L671" s="43"/>
      <c r="M671" s="43"/>
      <c r="N671" s="77"/>
      <c r="O671" s="43"/>
      <c r="P671" s="43"/>
      <c r="Q671" s="77"/>
      <c r="R671" s="43"/>
      <c r="S671" s="43"/>
      <c r="T671" s="77"/>
      <c r="U671" s="43"/>
      <c r="V671" s="43"/>
      <c r="W671" s="77"/>
    </row>
    <row r="672" spans="1:23" s="40" customFormat="1">
      <c r="A672" s="45"/>
      <c r="B672" s="75"/>
      <c r="C672" s="76"/>
      <c r="D672" s="76"/>
      <c r="E672" s="74"/>
      <c r="F672" s="76"/>
      <c r="G672" s="76"/>
      <c r="H672" s="76"/>
      <c r="I672" s="43"/>
      <c r="J672" s="43"/>
      <c r="K672" s="77"/>
      <c r="L672" s="43"/>
      <c r="M672" s="43"/>
      <c r="N672" s="77"/>
      <c r="O672" s="43"/>
      <c r="P672" s="43"/>
      <c r="Q672" s="77"/>
      <c r="R672" s="43"/>
      <c r="S672" s="43"/>
      <c r="T672" s="77"/>
      <c r="U672" s="43"/>
      <c r="V672" s="43"/>
      <c r="W672" s="77"/>
    </row>
    <row r="673" spans="1:23" s="40" customFormat="1">
      <c r="A673" s="45"/>
      <c r="B673" s="75"/>
      <c r="C673" s="76"/>
      <c r="D673" s="76"/>
      <c r="E673" s="74"/>
      <c r="F673" s="76"/>
      <c r="G673" s="76"/>
      <c r="H673" s="76"/>
      <c r="I673" s="43"/>
      <c r="J673" s="43"/>
      <c r="K673" s="77"/>
      <c r="L673" s="43"/>
      <c r="M673" s="43"/>
      <c r="N673" s="77"/>
      <c r="O673" s="43"/>
      <c r="P673" s="43"/>
      <c r="Q673" s="77"/>
      <c r="R673" s="43"/>
      <c r="S673" s="43"/>
      <c r="T673" s="77"/>
      <c r="U673" s="43"/>
      <c r="V673" s="43"/>
      <c r="W673" s="77"/>
    </row>
    <row r="674" spans="1:23" s="40" customFormat="1">
      <c r="A674" s="45"/>
      <c r="B674" s="75"/>
      <c r="C674" s="76"/>
      <c r="D674" s="76"/>
      <c r="E674" s="74"/>
      <c r="F674" s="76"/>
      <c r="G674" s="76"/>
      <c r="H674" s="76"/>
      <c r="I674" s="43"/>
      <c r="J674" s="43"/>
      <c r="K674" s="77"/>
      <c r="L674" s="43"/>
      <c r="M674" s="43"/>
      <c r="N674" s="77"/>
      <c r="O674" s="43"/>
      <c r="P674" s="43"/>
      <c r="Q674" s="77"/>
      <c r="R674" s="43"/>
      <c r="S674" s="43"/>
      <c r="T674" s="77"/>
      <c r="U674" s="43"/>
      <c r="V674" s="43"/>
      <c r="W674" s="77"/>
    </row>
    <row r="675" spans="1:23" s="40" customFormat="1">
      <c r="A675" s="45"/>
      <c r="B675" s="75"/>
      <c r="C675" s="76"/>
      <c r="D675" s="76"/>
      <c r="E675" s="74"/>
      <c r="F675" s="76"/>
      <c r="G675" s="76"/>
      <c r="H675" s="76"/>
      <c r="I675" s="43"/>
      <c r="J675" s="43"/>
      <c r="K675" s="77"/>
      <c r="L675" s="43"/>
      <c r="M675" s="43"/>
      <c r="N675" s="77"/>
      <c r="O675" s="43"/>
      <c r="P675" s="43"/>
      <c r="Q675" s="77"/>
      <c r="R675" s="43"/>
      <c r="S675" s="43"/>
      <c r="T675" s="77"/>
      <c r="U675" s="43"/>
      <c r="V675" s="43"/>
      <c r="W675" s="77"/>
    </row>
    <row r="676" spans="1:23" s="40" customFormat="1">
      <c r="A676" s="45"/>
      <c r="B676" s="75"/>
      <c r="C676" s="76"/>
      <c r="D676" s="76"/>
      <c r="E676" s="74"/>
      <c r="F676" s="76"/>
      <c r="G676" s="76"/>
      <c r="H676" s="76"/>
      <c r="I676" s="43"/>
      <c r="J676" s="43"/>
      <c r="K676" s="77"/>
      <c r="L676" s="43"/>
      <c r="M676" s="43"/>
      <c r="N676" s="77"/>
      <c r="O676" s="43"/>
      <c r="P676" s="43"/>
      <c r="Q676" s="77"/>
      <c r="R676" s="43"/>
      <c r="S676" s="43"/>
      <c r="T676" s="77"/>
      <c r="U676" s="43"/>
      <c r="V676" s="43"/>
      <c r="W676" s="77"/>
    </row>
    <row r="677" spans="1:23" s="40" customFormat="1">
      <c r="A677" s="45"/>
      <c r="B677" s="75"/>
      <c r="C677" s="76"/>
      <c r="D677" s="76"/>
      <c r="E677" s="74"/>
      <c r="F677" s="76"/>
      <c r="G677" s="76"/>
      <c r="H677" s="76"/>
      <c r="I677" s="43"/>
      <c r="J677" s="43"/>
      <c r="K677" s="77"/>
      <c r="L677" s="43"/>
      <c r="M677" s="43"/>
      <c r="N677" s="77"/>
      <c r="O677" s="43"/>
      <c r="P677" s="43"/>
      <c r="Q677" s="77"/>
      <c r="R677" s="43"/>
      <c r="S677" s="43"/>
      <c r="T677" s="77"/>
      <c r="U677" s="43"/>
      <c r="V677" s="43"/>
      <c r="W677" s="77"/>
    </row>
    <row r="678" spans="1:23" s="40" customFormat="1">
      <c r="A678" s="45"/>
      <c r="B678" s="75"/>
      <c r="C678" s="76"/>
      <c r="D678" s="76"/>
      <c r="E678" s="74"/>
      <c r="F678" s="76"/>
      <c r="G678" s="76"/>
      <c r="H678" s="76"/>
      <c r="I678" s="43"/>
      <c r="J678" s="43"/>
      <c r="K678" s="77"/>
      <c r="L678" s="43"/>
      <c r="M678" s="43"/>
      <c r="N678" s="77"/>
      <c r="O678" s="43"/>
      <c r="P678" s="43"/>
      <c r="Q678" s="77"/>
      <c r="R678" s="43"/>
      <c r="S678" s="43"/>
      <c r="T678" s="77"/>
      <c r="U678" s="43"/>
      <c r="V678" s="43"/>
      <c r="W678" s="77"/>
    </row>
    <row r="679" spans="1:23" s="40" customFormat="1">
      <c r="A679" s="45"/>
      <c r="B679" s="75"/>
      <c r="C679" s="76"/>
      <c r="D679" s="76"/>
      <c r="E679" s="74"/>
      <c r="F679" s="76"/>
      <c r="G679" s="76"/>
      <c r="H679" s="76"/>
      <c r="I679" s="43"/>
      <c r="J679" s="43"/>
      <c r="K679" s="77"/>
      <c r="L679" s="43"/>
      <c r="M679" s="43"/>
      <c r="N679" s="77"/>
      <c r="O679" s="43"/>
      <c r="P679" s="43"/>
      <c r="Q679" s="77"/>
      <c r="R679" s="43"/>
      <c r="S679" s="43"/>
      <c r="T679" s="77"/>
      <c r="U679" s="43"/>
      <c r="V679" s="43"/>
      <c r="W679" s="77"/>
    </row>
    <row r="680" spans="1:23" s="40" customFormat="1">
      <c r="A680" s="45"/>
      <c r="B680" s="75"/>
      <c r="C680" s="76"/>
      <c r="D680" s="76"/>
      <c r="E680" s="74"/>
      <c r="F680" s="76"/>
      <c r="G680" s="76"/>
      <c r="H680" s="76"/>
      <c r="I680" s="43"/>
      <c r="J680" s="43"/>
      <c r="K680" s="77"/>
      <c r="L680" s="43"/>
      <c r="M680" s="43"/>
      <c r="N680" s="77"/>
      <c r="O680" s="43"/>
      <c r="P680" s="43"/>
      <c r="Q680" s="77"/>
      <c r="R680" s="43"/>
      <c r="S680" s="43"/>
      <c r="T680" s="77"/>
      <c r="U680" s="43"/>
      <c r="V680" s="43"/>
      <c r="W680" s="77"/>
    </row>
    <row r="681" spans="1:23" s="40" customFormat="1">
      <c r="A681" s="45"/>
      <c r="B681" s="75"/>
      <c r="C681" s="76"/>
      <c r="D681" s="76"/>
      <c r="E681" s="74"/>
      <c r="F681" s="76"/>
      <c r="G681" s="76"/>
      <c r="H681" s="76"/>
      <c r="I681" s="43"/>
      <c r="J681" s="43"/>
      <c r="K681" s="77"/>
      <c r="L681" s="43"/>
      <c r="M681" s="43"/>
      <c r="N681" s="77"/>
      <c r="O681" s="43"/>
      <c r="P681" s="43"/>
      <c r="Q681" s="77"/>
      <c r="R681" s="43"/>
      <c r="S681" s="43"/>
      <c r="T681" s="77"/>
      <c r="U681" s="43"/>
      <c r="V681" s="43"/>
      <c r="W681" s="77"/>
    </row>
    <row r="682" spans="1:23" s="40" customFormat="1">
      <c r="A682" s="45"/>
      <c r="B682" s="75"/>
      <c r="C682" s="76"/>
      <c r="D682" s="76"/>
      <c r="E682" s="74"/>
      <c r="F682" s="76"/>
      <c r="G682" s="76"/>
      <c r="H682" s="76"/>
      <c r="I682" s="43"/>
      <c r="J682" s="43"/>
      <c r="K682" s="77"/>
      <c r="L682" s="43"/>
      <c r="M682" s="43"/>
      <c r="N682" s="77"/>
      <c r="O682" s="43"/>
      <c r="P682" s="43"/>
      <c r="Q682" s="77"/>
      <c r="R682" s="43"/>
      <c r="S682" s="43"/>
      <c r="T682" s="77"/>
      <c r="U682" s="43"/>
      <c r="V682" s="43"/>
      <c r="W682" s="77"/>
    </row>
    <row r="683" spans="1:23" s="40" customFormat="1">
      <c r="A683" s="45"/>
      <c r="B683" s="75"/>
      <c r="C683" s="76"/>
      <c r="D683" s="76"/>
      <c r="E683" s="74"/>
      <c r="F683" s="76"/>
      <c r="G683" s="76"/>
      <c r="H683" s="76"/>
      <c r="I683" s="43"/>
      <c r="J683" s="43"/>
      <c r="K683" s="77"/>
      <c r="L683" s="43"/>
      <c r="M683" s="43"/>
      <c r="N683" s="77"/>
      <c r="O683" s="43"/>
      <c r="P683" s="43"/>
      <c r="Q683" s="77"/>
      <c r="R683" s="43"/>
      <c r="S683" s="43"/>
      <c r="T683" s="77"/>
      <c r="U683" s="43"/>
      <c r="V683" s="43"/>
      <c r="W683" s="77"/>
    </row>
    <row r="684" spans="1:23" s="40" customFormat="1">
      <c r="A684" s="45"/>
      <c r="B684" s="75"/>
      <c r="C684" s="76"/>
      <c r="D684" s="76"/>
      <c r="E684" s="74"/>
      <c r="F684" s="76"/>
      <c r="G684" s="76"/>
      <c r="H684" s="76"/>
      <c r="I684" s="43"/>
      <c r="J684" s="43"/>
      <c r="K684" s="77"/>
      <c r="L684" s="43"/>
      <c r="M684" s="43"/>
      <c r="N684" s="77"/>
      <c r="O684" s="43"/>
      <c r="P684" s="43"/>
      <c r="Q684" s="77"/>
      <c r="R684" s="43"/>
      <c r="S684" s="43"/>
      <c r="T684" s="77"/>
      <c r="U684" s="43"/>
      <c r="V684" s="43"/>
      <c r="W684" s="77"/>
    </row>
    <row r="685" spans="1:23" s="40" customFormat="1">
      <c r="A685" s="45"/>
      <c r="B685" s="75"/>
      <c r="C685" s="76"/>
      <c r="D685" s="76"/>
      <c r="E685" s="74"/>
      <c r="F685" s="76"/>
      <c r="G685" s="76"/>
      <c r="H685" s="76"/>
      <c r="I685" s="43"/>
      <c r="J685" s="43"/>
      <c r="K685" s="77"/>
      <c r="L685" s="43"/>
      <c r="M685" s="43"/>
      <c r="N685" s="77"/>
      <c r="O685" s="43"/>
      <c r="P685" s="43"/>
      <c r="Q685" s="77"/>
      <c r="R685" s="43"/>
      <c r="S685" s="43"/>
      <c r="T685" s="77"/>
      <c r="U685" s="43"/>
      <c r="V685" s="43"/>
      <c r="W685" s="77"/>
    </row>
    <row r="686" spans="1:23" s="40" customFormat="1">
      <c r="A686" s="45"/>
      <c r="B686" s="75"/>
      <c r="C686" s="76"/>
      <c r="D686" s="76"/>
      <c r="E686" s="74"/>
      <c r="F686" s="76"/>
      <c r="G686" s="76"/>
      <c r="H686" s="76"/>
      <c r="I686" s="43"/>
      <c r="J686" s="43"/>
      <c r="K686" s="77"/>
      <c r="L686" s="43"/>
      <c r="M686" s="43"/>
      <c r="N686" s="77"/>
      <c r="O686" s="43"/>
      <c r="P686" s="43"/>
      <c r="Q686" s="77"/>
      <c r="R686" s="43"/>
      <c r="S686" s="43"/>
      <c r="T686" s="77"/>
      <c r="U686" s="43"/>
      <c r="V686" s="43"/>
      <c r="W686" s="77"/>
    </row>
    <row r="687" spans="1:23" s="40" customFormat="1">
      <c r="A687" s="45"/>
      <c r="B687" s="75"/>
      <c r="C687" s="76"/>
      <c r="D687" s="76"/>
      <c r="E687" s="74"/>
      <c r="F687" s="76"/>
      <c r="G687" s="76"/>
      <c r="H687" s="76"/>
      <c r="I687" s="43"/>
      <c r="J687" s="43"/>
      <c r="K687" s="77"/>
      <c r="L687" s="43"/>
      <c r="M687" s="43"/>
      <c r="N687" s="77"/>
      <c r="O687" s="43"/>
      <c r="P687" s="43"/>
      <c r="Q687" s="77"/>
      <c r="R687" s="43"/>
      <c r="S687" s="43"/>
      <c r="T687" s="77"/>
      <c r="U687" s="43"/>
      <c r="V687" s="43"/>
      <c r="W687" s="77"/>
    </row>
    <row r="688" spans="1:23" s="40" customFormat="1">
      <c r="A688" s="45"/>
      <c r="B688" s="75"/>
      <c r="C688" s="76"/>
      <c r="D688" s="76"/>
      <c r="E688" s="74"/>
      <c r="F688" s="76"/>
      <c r="G688" s="76"/>
      <c r="H688" s="76"/>
      <c r="I688" s="43"/>
      <c r="J688" s="43"/>
      <c r="K688" s="77"/>
      <c r="L688" s="43"/>
      <c r="M688" s="43"/>
      <c r="N688" s="77"/>
      <c r="O688" s="43"/>
      <c r="P688" s="43"/>
      <c r="Q688" s="77"/>
      <c r="R688" s="43"/>
      <c r="S688" s="43"/>
      <c r="T688" s="77"/>
      <c r="U688" s="43"/>
      <c r="V688" s="43"/>
      <c r="W688" s="77"/>
    </row>
    <row r="689" spans="1:23" s="40" customFormat="1">
      <c r="A689" s="45"/>
      <c r="B689" s="75"/>
      <c r="C689" s="76"/>
      <c r="D689" s="76"/>
      <c r="E689" s="74"/>
      <c r="F689" s="76"/>
      <c r="G689" s="76"/>
      <c r="H689" s="76"/>
      <c r="I689" s="43"/>
      <c r="J689" s="43"/>
      <c r="K689" s="77"/>
      <c r="L689" s="43"/>
      <c r="M689" s="43"/>
      <c r="N689" s="77"/>
      <c r="O689" s="43"/>
      <c r="P689" s="43"/>
      <c r="Q689" s="77"/>
      <c r="R689" s="43"/>
      <c r="S689" s="43"/>
      <c r="T689" s="77"/>
      <c r="U689" s="43"/>
      <c r="V689" s="43"/>
      <c r="W689" s="77"/>
    </row>
    <row r="690" spans="1:23" s="40" customFormat="1">
      <c r="A690" s="45"/>
      <c r="B690" s="75"/>
      <c r="C690" s="76"/>
      <c r="D690" s="76"/>
      <c r="E690" s="74"/>
      <c r="F690" s="76"/>
      <c r="G690" s="76"/>
      <c r="H690" s="76"/>
      <c r="I690" s="43"/>
      <c r="J690" s="43"/>
      <c r="K690" s="77"/>
      <c r="L690" s="43"/>
      <c r="M690" s="43"/>
      <c r="N690" s="77"/>
      <c r="O690" s="43"/>
      <c r="P690" s="43"/>
      <c r="Q690" s="77"/>
      <c r="R690" s="43"/>
      <c r="S690" s="43"/>
      <c r="T690" s="77"/>
      <c r="U690" s="43"/>
      <c r="V690" s="43"/>
      <c r="W690" s="77"/>
    </row>
    <row r="691" spans="1:23" s="40" customFormat="1">
      <c r="A691" s="45"/>
      <c r="B691" s="75"/>
      <c r="C691" s="76"/>
      <c r="D691" s="76"/>
      <c r="E691" s="74"/>
      <c r="F691" s="76"/>
      <c r="G691" s="76"/>
      <c r="H691" s="76"/>
      <c r="I691" s="43"/>
      <c r="J691" s="43"/>
      <c r="K691" s="77"/>
      <c r="L691" s="43"/>
      <c r="M691" s="43"/>
      <c r="N691" s="77"/>
      <c r="O691" s="43"/>
      <c r="P691" s="43"/>
      <c r="Q691" s="77"/>
      <c r="R691" s="43"/>
      <c r="S691" s="43"/>
      <c r="T691" s="77"/>
      <c r="U691" s="43"/>
      <c r="V691" s="43"/>
      <c r="W691" s="77"/>
    </row>
    <row r="692" spans="1:23" s="40" customFormat="1">
      <c r="A692" s="45"/>
      <c r="B692" s="75"/>
      <c r="C692" s="76"/>
      <c r="D692" s="76"/>
      <c r="E692" s="74"/>
      <c r="F692" s="76"/>
      <c r="G692" s="76"/>
      <c r="H692" s="76"/>
      <c r="I692" s="43"/>
      <c r="J692" s="43"/>
      <c r="K692" s="77"/>
      <c r="L692" s="43"/>
      <c r="M692" s="43"/>
      <c r="N692" s="77"/>
      <c r="O692" s="43"/>
      <c r="P692" s="43"/>
      <c r="Q692" s="77"/>
      <c r="R692" s="43"/>
      <c r="S692" s="43"/>
      <c r="T692" s="77"/>
      <c r="U692" s="43"/>
      <c r="V692" s="43"/>
      <c r="W692" s="77"/>
    </row>
    <row r="693" spans="1:23" s="40" customFormat="1">
      <c r="A693" s="45"/>
      <c r="B693" s="75"/>
      <c r="C693" s="76"/>
      <c r="D693" s="76"/>
      <c r="E693" s="74"/>
      <c r="F693" s="76"/>
      <c r="G693" s="76"/>
      <c r="H693" s="76"/>
      <c r="I693" s="43"/>
      <c r="J693" s="43"/>
      <c r="K693" s="77"/>
      <c r="L693" s="43"/>
      <c r="M693" s="43"/>
      <c r="N693" s="77"/>
      <c r="O693" s="43"/>
      <c r="P693" s="43"/>
      <c r="Q693" s="77"/>
      <c r="R693" s="43"/>
      <c r="S693" s="43"/>
      <c r="T693" s="77"/>
      <c r="U693" s="43"/>
      <c r="V693" s="43"/>
      <c r="W693" s="77"/>
    </row>
    <row r="694" spans="1:23" s="40" customFormat="1">
      <c r="A694" s="45"/>
      <c r="B694" s="75"/>
      <c r="C694" s="76"/>
      <c r="D694" s="76"/>
      <c r="E694" s="74"/>
      <c r="F694" s="76"/>
      <c r="G694" s="76"/>
      <c r="H694" s="76"/>
      <c r="I694" s="43"/>
      <c r="J694" s="43"/>
      <c r="K694" s="77"/>
      <c r="L694" s="43"/>
      <c r="M694" s="43"/>
      <c r="N694" s="77"/>
      <c r="O694" s="43"/>
      <c r="P694" s="43"/>
      <c r="Q694" s="77"/>
      <c r="R694" s="43"/>
      <c r="S694" s="43"/>
      <c r="T694" s="77"/>
      <c r="U694" s="43"/>
      <c r="V694" s="43"/>
      <c r="W694" s="77"/>
    </row>
    <row r="695" spans="1:23" s="40" customFormat="1">
      <c r="A695" s="45"/>
      <c r="B695" s="75"/>
      <c r="C695" s="76"/>
      <c r="D695" s="76"/>
      <c r="E695" s="74"/>
      <c r="F695" s="76"/>
      <c r="G695" s="76"/>
      <c r="H695" s="76"/>
      <c r="I695" s="43"/>
      <c r="J695" s="43"/>
      <c r="K695" s="77"/>
      <c r="L695" s="43"/>
      <c r="M695" s="43"/>
      <c r="N695" s="77"/>
      <c r="O695" s="43"/>
      <c r="P695" s="43"/>
      <c r="Q695" s="77"/>
      <c r="R695" s="43"/>
      <c r="S695" s="43"/>
      <c r="T695" s="77"/>
      <c r="U695" s="43"/>
      <c r="V695" s="43"/>
      <c r="W695" s="77"/>
    </row>
    <row r="696" spans="1:23" s="40" customFormat="1">
      <c r="A696" s="45"/>
      <c r="B696" s="75"/>
      <c r="C696" s="76"/>
      <c r="D696" s="76"/>
      <c r="E696" s="74"/>
      <c r="F696" s="76"/>
      <c r="G696" s="76"/>
      <c r="H696" s="76"/>
      <c r="I696" s="43"/>
      <c r="J696" s="43"/>
      <c r="K696" s="77"/>
      <c r="L696" s="43"/>
      <c r="M696" s="43"/>
      <c r="N696" s="77"/>
      <c r="O696" s="43"/>
      <c r="P696" s="43"/>
      <c r="Q696" s="77"/>
      <c r="R696" s="43"/>
      <c r="S696" s="43"/>
      <c r="T696" s="77"/>
      <c r="U696" s="43"/>
      <c r="V696" s="43"/>
      <c r="W696" s="77"/>
    </row>
    <row r="697" spans="1:23" s="40" customFormat="1">
      <c r="A697" s="45"/>
      <c r="B697" s="75"/>
      <c r="C697" s="76"/>
      <c r="D697" s="76"/>
      <c r="E697" s="74"/>
      <c r="F697" s="76"/>
      <c r="G697" s="76"/>
      <c r="H697" s="76"/>
      <c r="I697" s="43"/>
      <c r="J697" s="43"/>
      <c r="K697" s="77"/>
      <c r="L697" s="43"/>
      <c r="M697" s="43"/>
      <c r="N697" s="77"/>
      <c r="O697" s="43"/>
      <c r="P697" s="43"/>
      <c r="Q697" s="77"/>
      <c r="R697" s="43"/>
      <c r="S697" s="43"/>
      <c r="T697" s="77"/>
      <c r="U697" s="43"/>
      <c r="V697" s="43"/>
      <c r="W697" s="77"/>
    </row>
    <row r="698" spans="1:23" s="40" customFormat="1">
      <c r="A698" s="45"/>
      <c r="B698" s="75"/>
      <c r="C698" s="76"/>
      <c r="D698" s="76"/>
      <c r="E698" s="74"/>
      <c r="F698" s="76"/>
      <c r="G698" s="76"/>
      <c r="H698" s="76"/>
      <c r="I698" s="43"/>
      <c r="J698" s="43"/>
      <c r="K698" s="77"/>
      <c r="L698" s="43"/>
      <c r="M698" s="43"/>
      <c r="N698" s="77"/>
      <c r="O698" s="43"/>
      <c r="P698" s="43"/>
      <c r="Q698" s="77"/>
      <c r="R698" s="43"/>
      <c r="S698" s="43"/>
      <c r="T698" s="77"/>
      <c r="U698" s="43"/>
      <c r="V698" s="43"/>
      <c r="W698" s="77"/>
    </row>
    <row r="699" spans="1:23" s="40" customFormat="1">
      <c r="A699" s="45"/>
      <c r="B699" s="75"/>
      <c r="C699" s="76"/>
      <c r="D699" s="76"/>
      <c r="E699" s="74"/>
      <c r="F699" s="76"/>
      <c r="G699" s="76"/>
      <c r="H699" s="76"/>
      <c r="I699" s="43"/>
      <c r="J699" s="43"/>
      <c r="K699" s="77"/>
      <c r="L699" s="43"/>
      <c r="M699" s="43"/>
      <c r="N699" s="77"/>
      <c r="O699" s="43"/>
      <c r="P699" s="43"/>
      <c r="Q699" s="77"/>
      <c r="R699" s="43"/>
      <c r="S699" s="43"/>
      <c r="T699" s="77"/>
      <c r="U699" s="43"/>
      <c r="V699" s="43"/>
      <c r="W699" s="77"/>
    </row>
    <row r="700" spans="1:23" s="40" customFormat="1">
      <c r="A700" s="45"/>
      <c r="B700" s="75"/>
      <c r="C700" s="76"/>
      <c r="D700" s="76"/>
      <c r="E700" s="74"/>
      <c r="F700" s="76"/>
      <c r="G700" s="76"/>
      <c r="H700" s="76"/>
      <c r="I700" s="43"/>
      <c r="J700" s="43"/>
      <c r="K700" s="77"/>
      <c r="L700" s="43"/>
      <c r="M700" s="43"/>
      <c r="N700" s="77"/>
      <c r="O700" s="43"/>
      <c r="P700" s="43"/>
      <c r="Q700" s="77"/>
      <c r="R700" s="43"/>
      <c r="S700" s="43"/>
      <c r="T700" s="77"/>
      <c r="U700" s="43"/>
      <c r="V700" s="43"/>
      <c r="W700" s="77"/>
    </row>
    <row r="701" spans="1:23" s="40" customFormat="1">
      <c r="A701" s="45"/>
      <c r="B701" s="75"/>
      <c r="C701" s="76"/>
      <c r="D701" s="76"/>
      <c r="E701" s="74"/>
      <c r="F701" s="76"/>
      <c r="G701" s="76"/>
      <c r="H701" s="76"/>
      <c r="I701" s="43"/>
      <c r="J701" s="43"/>
      <c r="K701" s="77"/>
      <c r="L701" s="43"/>
      <c r="M701" s="43"/>
      <c r="N701" s="77"/>
      <c r="O701" s="43"/>
      <c r="P701" s="43"/>
      <c r="Q701" s="77"/>
      <c r="R701" s="43"/>
      <c r="S701" s="43"/>
      <c r="T701" s="77"/>
      <c r="U701" s="43"/>
      <c r="V701" s="43"/>
      <c r="W701" s="77"/>
    </row>
    <row r="702" spans="1:23" s="40" customFormat="1">
      <c r="A702" s="45"/>
      <c r="B702" s="75"/>
      <c r="C702" s="76"/>
      <c r="D702" s="76"/>
      <c r="E702" s="74"/>
      <c r="F702" s="76"/>
      <c r="G702" s="76"/>
      <c r="H702" s="76"/>
      <c r="I702" s="43"/>
      <c r="J702" s="43"/>
      <c r="K702" s="77"/>
      <c r="L702" s="43"/>
      <c r="M702" s="43"/>
      <c r="N702" s="77"/>
      <c r="O702" s="43"/>
      <c r="P702" s="43"/>
      <c r="Q702" s="77"/>
      <c r="R702" s="43"/>
      <c r="S702" s="43"/>
      <c r="T702" s="77"/>
      <c r="U702" s="43"/>
      <c r="V702" s="43"/>
      <c r="W702" s="77"/>
    </row>
    <row r="703" spans="1:23" s="40" customFormat="1">
      <c r="A703" s="45"/>
      <c r="B703" s="75"/>
      <c r="C703" s="76"/>
      <c r="D703" s="76"/>
      <c r="E703" s="74"/>
      <c r="F703" s="76"/>
      <c r="G703" s="76"/>
      <c r="H703" s="76"/>
      <c r="I703" s="43"/>
      <c r="J703" s="43"/>
      <c r="K703" s="77"/>
      <c r="L703" s="43"/>
      <c r="M703" s="43"/>
      <c r="N703" s="77"/>
      <c r="O703" s="43"/>
      <c r="P703" s="43"/>
      <c r="Q703" s="77"/>
      <c r="R703" s="43"/>
      <c r="S703" s="43"/>
      <c r="T703" s="77"/>
      <c r="U703" s="43"/>
      <c r="V703" s="43"/>
      <c r="W703" s="77"/>
    </row>
    <row r="704" spans="1:23" s="40" customFormat="1">
      <c r="A704" s="45"/>
      <c r="B704" s="75"/>
      <c r="C704" s="76"/>
      <c r="D704" s="76"/>
      <c r="E704" s="74"/>
      <c r="F704" s="76"/>
      <c r="G704" s="76"/>
      <c r="H704" s="76"/>
      <c r="I704" s="43"/>
      <c r="J704" s="43"/>
      <c r="K704" s="77"/>
      <c r="L704" s="43"/>
      <c r="M704" s="43"/>
      <c r="N704" s="77"/>
      <c r="O704" s="43"/>
      <c r="P704" s="43"/>
      <c r="Q704" s="77"/>
      <c r="R704" s="43"/>
      <c r="S704" s="43"/>
      <c r="T704" s="77"/>
      <c r="U704" s="43"/>
      <c r="V704" s="43"/>
      <c r="W704" s="77"/>
    </row>
    <row r="705" spans="1:23" s="40" customFormat="1">
      <c r="A705" s="45"/>
      <c r="B705" s="75"/>
      <c r="C705" s="76"/>
      <c r="D705" s="76"/>
      <c r="E705" s="74"/>
      <c r="F705" s="76"/>
      <c r="G705" s="76"/>
      <c r="H705" s="76"/>
      <c r="I705" s="43"/>
      <c r="J705" s="43"/>
      <c r="K705" s="77"/>
      <c r="L705" s="43"/>
      <c r="M705" s="43"/>
      <c r="N705" s="77"/>
      <c r="O705" s="43"/>
      <c r="P705" s="43"/>
      <c r="Q705" s="77"/>
      <c r="R705" s="43"/>
      <c r="S705" s="43"/>
      <c r="T705" s="77"/>
      <c r="U705" s="43"/>
      <c r="V705" s="43"/>
      <c r="W705" s="77"/>
    </row>
    <row r="706" spans="1:23" s="40" customFormat="1">
      <c r="A706" s="45"/>
      <c r="B706" s="75"/>
      <c r="C706" s="76"/>
      <c r="D706" s="76"/>
      <c r="E706" s="74"/>
      <c r="F706" s="76"/>
      <c r="G706" s="76"/>
      <c r="H706" s="76"/>
      <c r="I706" s="43"/>
      <c r="J706" s="43"/>
      <c r="K706" s="77"/>
      <c r="L706" s="43"/>
      <c r="M706" s="43"/>
      <c r="N706" s="77"/>
      <c r="O706" s="43"/>
      <c r="P706" s="43"/>
      <c r="Q706" s="77"/>
      <c r="R706" s="43"/>
      <c r="S706" s="43"/>
      <c r="T706" s="77"/>
      <c r="U706" s="43"/>
      <c r="V706" s="43"/>
      <c r="W706" s="77"/>
    </row>
    <row r="707" spans="1:23" s="40" customFormat="1">
      <c r="A707" s="45"/>
      <c r="B707" s="75"/>
      <c r="C707" s="76"/>
      <c r="D707" s="76"/>
      <c r="E707" s="74"/>
      <c r="F707" s="76"/>
      <c r="G707" s="76"/>
      <c r="H707" s="76"/>
      <c r="I707" s="43"/>
      <c r="J707" s="43"/>
      <c r="K707" s="77"/>
      <c r="L707" s="43"/>
      <c r="M707" s="43"/>
      <c r="N707" s="77"/>
      <c r="O707" s="43"/>
      <c r="P707" s="43"/>
      <c r="Q707" s="77"/>
      <c r="R707" s="43"/>
      <c r="S707" s="43"/>
      <c r="T707" s="77"/>
      <c r="U707" s="43"/>
      <c r="V707" s="43"/>
      <c r="W707" s="77"/>
    </row>
    <row r="708" spans="1:23" s="40" customFormat="1">
      <c r="A708" s="45"/>
      <c r="B708" s="75"/>
      <c r="C708" s="76"/>
      <c r="D708" s="76"/>
      <c r="E708" s="74"/>
      <c r="F708" s="76"/>
      <c r="G708" s="76"/>
      <c r="H708" s="76"/>
      <c r="I708" s="43"/>
      <c r="J708" s="43"/>
      <c r="K708" s="77"/>
      <c r="L708" s="43"/>
      <c r="M708" s="43"/>
      <c r="N708" s="77"/>
      <c r="O708" s="43"/>
      <c r="P708" s="43"/>
      <c r="Q708" s="77"/>
      <c r="R708" s="43"/>
      <c r="S708" s="43"/>
      <c r="T708" s="77"/>
      <c r="U708" s="43"/>
      <c r="V708" s="43"/>
      <c r="W708" s="77"/>
    </row>
    <row r="709" spans="1:23" s="40" customFormat="1">
      <c r="A709" s="45"/>
      <c r="B709" s="75"/>
      <c r="C709" s="76"/>
      <c r="D709" s="76"/>
      <c r="E709" s="74"/>
      <c r="F709" s="76"/>
      <c r="G709" s="76"/>
      <c r="H709" s="76"/>
      <c r="I709" s="43"/>
      <c r="J709" s="43"/>
      <c r="K709" s="77"/>
      <c r="L709" s="43"/>
      <c r="M709" s="43"/>
      <c r="N709" s="77"/>
      <c r="O709" s="43"/>
      <c r="P709" s="43"/>
      <c r="Q709" s="77"/>
      <c r="R709" s="43"/>
      <c r="S709" s="43"/>
      <c r="T709" s="77"/>
      <c r="U709" s="43"/>
      <c r="V709" s="43"/>
      <c r="W709" s="77"/>
    </row>
    <row r="710" spans="1:23" s="40" customFormat="1">
      <c r="A710" s="45"/>
      <c r="B710" s="75"/>
      <c r="C710" s="76"/>
      <c r="D710" s="76"/>
      <c r="E710" s="74"/>
      <c r="F710" s="76"/>
      <c r="G710" s="76"/>
      <c r="H710" s="76"/>
      <c r="I710" s="43"/>
      <c r="J710" s="43"/>
      <c r="K710" s="77"/>
      <c r="L710" s="43"/>
      <c r="M710" s="43"/>
      <c r="N710" s="77"/>
      <c r="O710" s="43"/>
      <c r="P710" s="43"/>
      <c r="Q710" s="77"/>
      <c r="R710" s="43"/>
      <c r="S710" s="43"/>
      <c r="T710" s="77"/>
      <c r="U710" s="43"/>
      <c r="V710" s="43"/>
      <c r="W710" s="77"/>
    </row>
    <row r="711" spans="1:23" s="40" customFormat="1">
      <c r="A711" s="45"/>
      <c r="B711" s="75"/>
      <c r="C711" s="76"/>
      <c r="D711" s="76"/>
      <c r="E711" s="74"/>
      <c r="F711" s="76"/>
      <c r="G711" s="76"/>
      <c r="H711" s="76"/>
      <c r="I711" s="43"/>
      <c r="J711" s="43"/>
      <c r="K711" s="77"/>
      <c r="L711" s="43"/>
      <c r="M711" s="43"/>
      <c r="N711" s="77"/>
      <c r="O711" s="43"/>
      <c r="P711" s="43"/>
      <c r="Q711" s="77"/>
      <c r="R711" s="43"/>
      <c r="S711" s="43"/>
      <c r="T711" s="77"/>
      <c r="U711" s="43"/>
      <c r="V711" s="43"/>
      <c r="W711" s="77"/>
    </row>
    <row r="712" spans="1:23" s="40" customFormat="1">
      <c r="A712" s="45"/>
      <c r="B712" s="75"/>
      <c r="C712" s="76"/>
      <c r="D712" s="76"/>
      <c r="E712" s="74"/>
      <c r="F712" s="76"/>
      <c r="G712" s="76"/>
      <c r="H712" s="76"/>
      <c r="I712" s="43"/>
      <c r="J712" s="43"/>
      <c r="K712" s="77"/>
      <c r="L712" s="43"/>
      <c r="M712" s="43"/>
      <c r="N712" s="77"/>
      <c r="O712" s="43"/>
      <c r="P712" s="43"/>
      <c r="Q712" s="77"/>
      <c r="R712" s="43"/>
      <c r="S712" s="43"/>
      <c r="T712" s="77"/>
      <c r="U712" s="43"/>
      <c r="V712" s="43"/>
      <c r="W712" s="77"/>
    </row>
    <row r="713" spans="1:23" s="40" customFormat="1">
      <c r="A713" s="45"/>
      <c r="B713" s="75"/>
      <c r="C713" s="76"/>
      <c r="D713" s="76"/>
      <c r="E713" s="74"/>
      <c r="F713" s="76"/>
      <c r="G713" s="76"/>
      <c r="H713" s="76"/>
      <c r="I713" s="43"/>
      <c r="J713" s="43"/>
      <c r="K713" s="77"/>
      <c r="L713" s="43"/>
      <c r="M713" s="43"/>
      <c r="N713" s="77"/>
      <c r="O713" s="43"/>
      <c r="P713" s="43"/>
      <c r="Q713" s="77"/>
      <c r="R713" s="43"/>
      <c r="S713" s="43"/>
      <c r="T713" s="77"/>
      <c r="U713" s="43"/>
      <c r="V713" s="43"/>
      <c r="W713" s="77"/>
    </row>
    <row r="714" spans="1:23" s="40" customFormat="1">
      <c r="A714" s="45"/>
      <c r="B714" s="75"/>
      <c r="C714" s="76"/>
      <c r="D714" s="76"/>
      <c r="E714" s="74"/>
      <c r="F714" s="76"/>
      <c r="G714" s="76"/>
      <c r="H714" s="76"/>
      <c r="I714" s="43"/>
      <c r="J714" s="43"/>
      <c r="K714" s="77"/>
      <c r="L714" s="43"/>
      <c r="M714" s="43"/>
      <c r="N714" s="77"/>
      <c r="O714" s="43"/>
      <c r="P714" s="43"/>
      <c r="Q714" s="77"/>
      <c r="R714" s="43"/>
      <c r="S714" s="43"/>
      <c r="T714" s="77"/>
      <c r="U714" s="43"/>
      <c r="V714" s="43"/>
      <c r="W714" s="77"/>
    </row>
    <row r="715" spans="1:23" s="40" customFormat="1">
      <c r="A715" s="45"/>
      <c r="B715" s="75"/>
      <c r="C715" s="76"/>
      <c r="D715" s="76"/>
      <c r="E715" s="74"/>
      <c r="F715" s="76"/>
      <c r="G715" s="76"/>
      <c r="H715" s="76"/>
      <c r="I715" s="43"/>
      <c r="J715" s="43"/>
      <c r="K715" s="77"/>
      <c r="L715" s="43"/>
      <c r="M715" s="43"/>
      <c r="N715" s="77"/>
      <c r="O715" s="43"/>
      <c r="P715" s="43"/>
      <c r="Q715" s="77"/>
      <c r="R715" s="43"/>
      <c r="S715" s="43"/>
      <c r="T715" s="77"/>
      <c r="U715" s="43"/>
      <c r="V715" s="43"/>
      <c r="W715" s="77"/>
    </row>
    <row r="716" spans="1:23" s="40" customFormat="1">
      <c r="A716" s="45"/>
      <c r="B716" s="75"/>
      <c r="C716" s="76"/>
      <c r="D716" s="76"/>
      <c r="E716" s="74"/>
      <c r="F716" s="76"/>
      <c r="G716" s="76"/>
      <c r="H716" s="76"/>
      <c r="I716" s="43"/>
      <c r="J716" s="43"/>
      <c r="K716" s="77"/>
      <c r="L716" s="43"/>
      <c r="M716" s="43"/>
      <c r="N716" s="77"/>
      <c r="O716" s="43"/>
      <c r="P716" s="43"/>
      <c r="Q716" s="77"/>
      <c r="R716" s="43"/>
      <c r="S716" s="43"/>
      <c r="T716" s="77"/>
      <c r="U716" s="43"/>
      <c r="V716" s="43"/>
      <c r="W716" s="77"/>
    </row>
    <row r="717" spans="1:23" s="40" customFormat="1">
      <c r="A717" s="45"/>
      <c r="B717" s="75"/>
      <c r="C717" s="76"/>
      <c r="D717" s="76"/>
      <c r="E717" s="74"/>
      <c r="F717" s="76"/>
      <c r="G717" s="76"/>
      <c r="H717" s="76"/>
      <c r="I717" s="43"/>
      <c r="J717" s="43"/>
      <c r="K717" s="77"/>
      <c r="L717" s="43"/>
      <c r="M717" s="43"/>
      <c r="N717" s="77"/>
      <c r="O717" s="43"/>
      <c r="P717" s="43"/>
      <c r="Q717" s="77"/>
      <c r="R717" s="43"/>
      <c r="S717" s="43"/>
      <c r="T717" s="77"/>
      <c r="U717" s="43"/>
      <c r="V717" s="43"/>
      <c r="W717" s="77"/>
    </row>
    <row r="718" spans="1:23" s="40" customFormat="1">
      <c r="A718" s="45"/>
      <c r="B718" s="75"/>
      <c r="C718" s="76"/>
      <c r="D718" s="76"/>
      <c r="E718" s="74"/>
      <c r="F718" s="76"/>
      <c r="G718" s="76"/>
      <c r="H718" s="76"/>
      <c r="I718" s="43"/>
      <c r="J718" s="43"/>
      <c r="K718" s="77"/>
      <c r="L718" s="43"/>
      <c r="M718" s="43"/>
      <c r="N718" s="77"/>
      <c r="O718" s="43"/>
      <c r="P718" s="43"/>
      <c r="Q718" s="77"/>
      <c r="R718" s="43"/>
      <c r="S718" s="43"/>
      <c r="T718" s="77"/>
      <c r="U718" s="43"/>
      <c r="V718" s="43"/>
      <c r="W718" s="77"/>
    </row>
    <row r="719" spans="1:23" s="40" customFormat="1">
      <c r="A719" s="45"/>
      <c r="B719" s="75"/>
      <c r="C719" s="76"/>
      <c r="D719" s="76"/>
      <c r="E719" s="74"/>
      <c r="F719" s="76"/>
      <c r="G719" s="76"/>
      <c r="H719" s="76"/>
      <c r="I719" s="43"/>
      <c r="J719" s="43"/>
      <c r="K719" s="77"/>
      <c r="L719" s="43"/>
      <c r="M719" s="43"/>
      <c r="N719" s="77"/>
      <c r="O719" s="43"/>
      <c r="P719" s="43"/>
      <c r="Q719" s="77"/>
      <c r="R719" s="43"/>
      <c r="S719" s="43"/>
      <c r="T719" s="77"/>
      <c r="U719" s="43"/>
      <c r="V719" s="43"/>
      <c r="W719" s="77"/>
    </row>
    <row r="720" spans="1:23" s="40" customFormat="1">
      <c r="A720" s="45"/>
      <c r="B720" s="75"/>
      <c r="C720" s="76"/>
      <c r="D720" s="76"/>
      <c r="E720" s="74"/>
      <c r="F720" s="76"/>
      <c r="G720" s="76"/>
      <c r="H720" s="76"/>
      <c r="I720" s="43"/>
      <c r="J720" s="43"/>
      <c r="K720" s="77"/>
      <c r="L720" s="43"/>
      <c r="M720" s="43"/>
      <c r="N720" s="77"/>
      <c r="O720" s="43"/>
      <c r="P720" s="43"/>
      <c r="Q720" s="77"/>
      <c r="R720" s="43"/>
      <c r="S720" s="43"/>
      <c r="T720" s="77"/>
      <c r="U720" s="43"/>
      <c r="V720" s="43"/>
      <c r="W720" s="77"/>
    </row>
    <row r="721" spans="1:23" s="40" customFormat="1">
      <c r="A721" s="45"/>
      <c r="B721" s="75"/>
      <c r="C721" s="76"/>
      <c r="D721" s="76"/>
      <c r="E721" s="74"/>
      <c r="F721" s="76"/>
      <c r="G721" s="76"/>
      <c r="H721" s="76"/>
      <c r="I721" s="43"/>
      <c r="J721" s="43"/>
      <c r="K721" s="77"/>
      <c r="L721" s="43"/>
      <c r="M721" s="43"/>
      <c r="N721" s="77"/>
      <c r="O721" s="43"/>
      <c r="P721" s="43"/>
      <c r="Q721" s="77"/>
      <c r="R721" s="43"/>
      <c r="S721" s="43"/>
      <c r="T721" s="77"/>
      <c r="U721" s="43"/>
      <c r="V721" s="43"/>
      <c r="W721" s="77"/>
    </row>
    <row r="722" spans="1:23" s="40" customFormat="1">
      <c r="A722" s="45"/>
      <c r="B722" s="75"/>
      <c r="C722" s="76"/>
      <c r="D722" s="76"/>
      <c r="E722" s="74"/>
      <c r="F722" s="76"/>
      <c r="G722" s="76"/>
      <c r="H722" s="76"/>
      <c r="I722" s="43"/>
      <c r="J722" s="43"/>
      <c r="K722" s="77"/>
      <c r="L722" s="43"/>
      <c r="M722" s="43"/>
      <c r="N722" s="77"/>
      <c r="O722" s="43"/>
      <c r="P722" s="43"/>
      <c r="Q722" s="77"/>
      <c r="R722" s="43"/>
      <c r="S722" s="43"/>
      <c r="T722" s="77"/>
      <c r="U722" s="43"/>
      <c r="V722" s="43"/>
      <c r="W722" s="77"/>
    </row>
    <row r="723" spans="1:23" s="40" customFormat="1">
      <c r="A723" s="45"/>
      <c r="B723" s="75"/>
      <c r="C723" s="76"/>
      <c r="D723" s="76"/>
      <c r="E723" s="74"/>
      <c r="F723" s="76"/>
      <c r="G723" s="76"/>
      <c r="H723" s="76"/>
      <c r="I723" s="43"/>
      <c r="J723" s="43"/>
      <c r="K723" s="77"/>
      <c r="L723" s="43"/>
      <c r="M723" s="43"/>
      <c r="N723" s="77"/>
      <c r="O723" s="43"/>
      <c r="P723" s="43"/>
      <c r="Q723" s="77"/>
      <c r="R723" s="43"/>
      <c r="S723" s="43"/>
      <c r="T723" s="77"/>
      <c r="U723" s="43"/>
      <c r="V723" s="43"/>
      <c r="W723" s="77"/>
    </row>
    <row r="724" spans="1:23" s="40" customFormat="1">
      <c r="A724" s="45"/>
      <c r="B724" s="75"/>
      <c r="C724" s="76"/>
      <c r="D724" s="76"/>
      <c r="E724" s="74"/>
      <c r="F724" s="76"/>
      <c r="G724" s="76"/>
      <c r="H724" s="76"/>
      <c r="I724" s="43"/>
      <c r="J724" s="43"/>
      <c r="K724" s="77"/>
      <c r="L724" s="43"/>
      <c r="M724" s="43"/>
      <c r="N724" s="77"/>
      <c r="O724" s="43"/>
      <c r="P724" s="43"/>
      <c r="Q724" s="77"/>
      <c r="R724" s="43"/>
      <c r="S724" s="43"/>
      <c r="T724" s="77"/>
      <c r="U724" s="43"/>
      <c r="V724" s="43"/>
      <c r="W724" s="77"/>
    </row>
    <row r="725" spans="1:23" s="40" customFormat="1">
      <c r="A725" s="45"/>
      <c r="B725" s="75"/>
      <c r="C725" s="76"/>
      <c r="D725" s="76"/>
      <c r="E725" s="74"/>
      <c r="F725" s="76"/>
      <c r="G725" s="76"/>
      <c r="H725" s="76"/>
      <c r="I725" s="43"/>
      <c r="J725" s="43"/>
      <c r="K725" s="77"/>
      <c r="L725" s="43"/>
      <c r="M725" s="43"/>
      <c r="N725" s="77"/>
      <c r="O725" s="43"/>
      <c r="P725" s="43"/>
      <c r="Q725" s="77"/>
      <c r="R725" s="43"/>
      <c r="S725" s="43"/>
      <c r="T725" s="77"/>
      <c r="U725" s="43"/>
      <c r="V725" s="43"/>
      <c r="W725" s="77"/>
    </row>
    <row r="726" spans="1:23" s="40" customFormat="1">
      <c r="A726" s="45"/>
      <c r="B726" s="75"/>
      <c r="C726" s="76"/>
      <c r="D726" s="76"/>
      <c r="E726" s="74"/>
      <c r="F726" s="76"/>
      <c r="G726" s="76"/>
      <c r="H726" s="76"/>
      <c r="I726" s="43"/>
      <c r="J726" s="43"/>
      <c r="K726" s="77"/>
      <c r="L726" s="43"/>
      <c r="M726" s="43"/>
      <c r="N726" s="77"/>
      <c r="O726" s="43"/>
      <c r="P726" s="43"/>
      <c r="Q726" s="77"/>
      <c r="R726" s="43"/>
      <c r="S726" s="43"/>
      <c r="T726" s="77"/>
      <c r="U726" s="43"/>
      <c r="V726" s="43"/>
      <c r="W726" s="77"/>
    </row>
    <row r="727" spans="1:23" s="40" customFormat="1">
      <c r="A727" s="45"/>
      <c r="B727" s="75"/>
      <c r="C727" s="76"/>
      <c r="D727" s="76"/>
      <c r="E727" s="74"/>
      <c r="F727" s="76"/>
      <c r="G727" s="76"/>
      <c r="H727" s="76"/>
      <c r="I727" s="43"/>
      <c r="J727" s="43"/>
      <c r="K727" s="77"/>
      <c r="L727" s="43"/>
      <c r="M727" s="43"/>
      <c r="N727" s="77"/>
      <c r="O727" s="43"/>
      <c r="P727" s="43"/>
      <c r="Q727" s="77"/>
      <c r="R727" s="43"/>
      <c r="S727" s="43"/>
      <c r="T727" s="77"/>
      <c r="U727" s="43"/>
      <c r="V727" s="43"/>
      <c r="W727" s="77"/>
    </row>
    <row r="728" spans="1:23" s="40" customFormat="1">
      <c r="A728" s="45"/>
      <c r="B728" s="75"/>
      <c r="C728" s="76"/>
      <c r="D728" s="76"/>
      <c r="E728" s="74"/>
      <c r="F728" s="76"/>
      <c r="G728" s="76"/>
      <c r="H728" s="76"/>
      <c r="I728" s="43"/>
      <c r="J728" s="43"/>
      <c r="K728" s="77"/>
      <c r="L728" s="43"/>
      <c r="M728" s="43"/>
      <c r="N728" s="77"/>
      <c r="O728" s="43"/>
      <c r="P728" s="43"/>
      <c r="Q728" s="77"/>
      <c r="R728" s="43"/>
      <c r="S728" s="43"/>
      <c r="T728" s="77"/>
      <c r="U728" s="43"/>
      <c r="V728" s="43"/>
      <c r="W728" s="77"/>
    </row>
    <row r="729" spans="1:23" s="40" customFormat="1">
      <c r="A729" s="45"/>
      <c r="B729" s="75"/>
      <c r="C729" s="76"/>
      <c r="D729" s="76"/>
      <c r="E729" s="74"/>
      <c r="F729" s="76"/>
      <c r="G729" s="76"/>
      <c r="H729" s="76"/>
      <c r="I729" s="43"/>
      <c r="J729" s="43"/>
      <c r="K729" s="77"/>
      <c r="L729" s="43"/>
      <c r="M729" s="43"/>
      <c r="N729" s="77"/>
      <c r="O729" s="43"/>
      <c r="P729" s="43"/>
      <c r="Q729" s="77"/>
      <c r="R729" s="43"/>
      <c r="S729" s="43"/>
      <c r="T729" s="77"/>
      <c r="U729" s="43"/>
      <c r="V729" s="43"/>
      <c r="W729" s="77"/>
    </row>
    <row r="730" spans="1:23" s="40" customFormat="1">
      <c r="A730" s="45"/>
      <c r="B730" s="75"/>
      <c r="C730" s="76"/>
      <c r="D730" s="76"/>
      <c r="E730" s="74"/>
      <c r="F730" s="76"/>
      <c r="G730" s="76"/>
      <c r="H730" s="76"/>
      <c r="I730" s="43"/>
      <c r="J730" s="43"/>
      <c r="K730" s="77"/>
      <c r="L730" s="43"/>
      <c r="M730" s="43"/>
      <c r="N730" s="77"/>
      <c r="O730" s="43"/>
      <c r="P730" s="43"/>
      <c r="Q730" s="77"/>
      <c r="R730" s="43"/>
      <c r="S730" s="43"/>
      <c r="T730" s="77"/>
      <c r="U730" s="43"/>
      <c r="V730" s="43"/>
      <c r="W730" s="77"/>
    </row>
    <row r="731" spans="1:23" s="40" customFormat="1">
      <c r="A731" s="45"/>
      <c r="B731" s="75"/>
      <c r="C731" s="76"/>
      <c r="D731" s="76"/>
      <c r="E731" s="74"/>
      <c r="F731" s="76"/>
      <c r="G731" s="76"/>
      <c r="H731" s="76"/>
      <c r="I731" s="43"/>
      <c r="J731" s="43"/>
      <c r="K731" s="77"/>
      <c r="L731" s="43"/>
      <c r="M731" s="43"/>
      <c r="N731" s="77"/>
      <c r="O731" s="43"/>
      <c r="P731" s="43"/>
      <c r="Q731" s="77"/>
      <c r="R731" s="43"/>
      <c r="S731" s="43"/>
      <c r="T731" s="77"/>
      <c r="U731" s="43"/>
      <c r="V731" s="43"/>
      <c r="W731" s="77"/>
    </row>
    <row r="732" spans="1:23" s="40" customFormat="1">
      <c r="A732" s="45"/>
      <c r="B732" s="75"/>
      <c r="C732" s="76"/>
      <c r="D732" s="76"/>
      <c r="E732" s="74"/>
      <c r="F732" s="76"/>
      <c r="G732" s="76"/>
      <c r="H732" s="76"/>
      <c r="I732" s="43"/>
      <c r="J732" s="43"/>
      <c r="K732" s="77"/>
      <c r="L732" s="43"/>
      <c r="M732" s="43"/>
      <c r="N732" s="77"/>
      <c r="O732" s="43"/>
      <c r="P732" s="43"/>
      <c r="Q732" s="77"/>
      <c r="R732" s="43"/>
      <c r="S732" s="43"/>
      <c r="T732" s="77"/>
      <c r="U732" s="43"/>
      <c r="V732" s="43"/>
      <c r="W732" s="77"/>
    </row>
    <row r="733" spans="1:23" s="40" customFormat="1">
      <c r="A733" s="45"/>
      <c r="B733" s="75"/>
      <c r="C733" s="76"/>
      <c r="D733" s="76"/>
      <c r="E733" s="74"/>
      <c r="F733" s="76"/>
      <c r="G733" s="76"/>
      <c r="H733" s="76"/>
      <c r="I733" s="43"/>
      <c r="J733" s="43"/>
      <c r="K733" s="77"/>
      <c r="L733" s="43"/>
      <c r="M733" s="43"/>
      <c r="N733" s="77"/>
      <c r="O733" s="43"/>
      <c r="P733" s="43"/>
      <c r="Q733" s="77"/>
      <c r="R733" s="43"/>
      <c r="S733" s="43"/>
      <c r="T733" s="77"/>
      <c r="U733" s="43"/>
      <c r="V733" s="43"/>
      <c r="W733" s="77"/>
    </row>
    <row r="734" spans="1:23" s="40" customFormat="1">
      <c r="A734" s="45"/>
      <c r="B734" s="75"/>
      <c r="C734" s="76"/>
      <c r="D734" s="76"/>
      <c r="E734" s="74"/>
      <c r="F734" s="76"/>
      <c r="G734" s="76"/>
      <c r="H734" s="76"/>
      <c r="I734" s="43"/>
      <c r="J734" s="43"/>
      <c r="K734" s="77"/>
      <c r="L734" s="43"/>
      <c r="M734" s="43"/>
      <c r="N734" s="77"/>
      <c r="O734" s="43"/>
      <c r="P734" s="43"/>
      <c r="Q734" s="77"/>
      <c r="R734" s="43"/>
      <c r="S734" s="43"/>
      <c r="T734" s="77"/>
      <c r="U734" s="43"/>
      <c r="V734" s="43"/>
      <c r="W734" s="77"/>
    </row>
    <row r="735" spans="1:23" s="40" customFormat="1">
      <c r="A735" s="45"/>
      <c r="B735" s="75"/>
      <c r="C735" s="76"/>
      <c r="D735" s="76"/>
      <c r="E735" s="74"/>
      <c r="F735" s="76"/>
      <c r="G735" s="76"/>
      <c r="H735" s="76"/>
      <c r="I735" s="43"/>
      <c r="J735" s="43"/>
      <c r="K735" s="77"/>
      <c r="L735" s="43"/>
      <c r="M735" s="43"/>
      <c r="N735" s="77"/>
      <c r="O735" s="43"/>
      <c r="P735" s="43"/>
      <c r="Q735" s="77"/>
      <c r="R735" s="43"/>
      <c r="S735" s="43"/>
      <c r="T735" s="77"/>
      <c r="U735" s="43"/>
      <c r="V735" s="43"/>
      <c r="W735" s="77"/>
    </row>
    <row r="736" spans="1:23" s="40" customFormat="1">
      <c r="A736" s="45"/>
      <c r="B736" s="75"/>
      <c r="C736" s="76"/>
      <c r="D736" s="76"/>
      <c r="E736" s="74"/>
      <c r="F736" s="76"/>
      <c r="G736" s="76"/>
      <c r="H736" s="76"/>
      <c r="I736" s="43"/>
      <c r="J736" s="43"/>
      <c r="K736" s="77"/>
      <c r="L736" s="43"/>
      <c r="M736" s="43"/>
      <c r="N736" s="77"/>
      <c r="O736" s="43"/>
      <c r="P736" s="43"/>
      <c r="Q736" s="77"/>
      <c r="R736" s="43"/>
      <c r="S736" s="43"/>
      <c r="T736" s="77"/>
      <c r="U736" s="43"/>
      <c r="V736" s="43"/>
      <c r="W736" s="77"/>
    </row>
    <row r="737" spans="1:23" s="40" customFormat="1">
      <c r="A737" s="45"/>
      <c r="B737" s="75"/>
      <c r="C737" s="76"/>
      <c r="D737" s="76"/>
      <c r="E737" s="74"/>
      <c r="F737" s="76"/>
      <c r="G737" s="76"/>
      <c r="H737" s="76"/>
      <c r="I737" s="43"/>
      <c r="J737" s="43"/>
      <c r="K737" s="77"/>
      <c r="L737" s="43"/>
      <c r="M737" s="43"/>
      <c r="N737" s="77"/>
      <c r="O737" s="43"/>
      <c r="P737" s="43"/>
      <c r="Q737" s="77"/>
      <c r="R737" s="43"/>
      <c r="S737" s="43"/>
      <c r="T737" s="77"/>
      <c r="U737" s="43"/>
      <c r="V737" s="43"/>
      <c r="W737" s="77"/>
    </row>
    <row r="738" spans="1:23" s="40" customFormat="1">
      <c r="A738" s="45"/>
      <c r="B738" s="75"/>
      <c r="C738" s="76"/>
      <c r="D738" s="76"/>
      <c r="E738" s="74"/>
      <c r="F738" s="76"/>
      <c r="G738" s="76"/>
      <c r="H738" s="76"/>
      <c r="I738" s="43"/>
      <c r="J738" s="43"/>
      <c r="K738" s="77"/>
      <c r="L738" s="43"/>
      <c r="M738" s="43"/>
      <c r="N738" s="77"/>
      <c r="O738" s="43"/>
      <c r="P738" s="43"/>
      <c r="Q738" s="77"/>
      <c r="R738" s="43"/>
      <c r="S738" s="43"/>
      <c r="T738" s="77"/>
      <c r="U738" s="43"/>
      <c r="V738" s="43"/>
      <c r="W738" s="77"/>
    </row>
    <row r="739" spans="1:23" s="40" customFormat="1">
      <c r="A739" s="45"/>
      <c r="B739" s="75"/>
      <c r="C739" s="76"/>
      <c r="D739" s="76"/>
      <c r="E739" s="74"/>
      <c r="F739" s="76"/>
      <c r="G739" s="76"/>
      <c r="H739" s="76"/>
      <c r="I739" s="43"/>
      <c r="J739" s="43"/>
      <c r="K739" s="77"/>
      <c r="L739" s="43"/>
      <c r="M739" s="43"/>
      <c r="N739" s="77"/>
      <c r="O739" s="43"/>
      <c r="P739" s="43"/>
      <c r="Q739" s="77"/>
      <c r="R739" s="43"/>
      <c r="S739" s="43"/>
      <c r="T739" s="77"/>
      <c r="U739" s="43"/>
      <c r="V739" s="43"/>
      <c r="W739" s="77"/>
    </row>
    <row r="740" spans="1:23" s="40" customFormat="1">
      <c r="A740" s="45"/>
      <c r="B740" s="75"/>
      <c r="C740" s="76"/>
      <c r="D740" s="76"/>
      <c r="E740" s="74"/>
      <c r="F740" s="76"/>
      <c r="G740" s="76"/>
      <c r="H740" s="76"/>
      <c r="I740" s="43"/>
      <c r="J740" s="43"/>
      <c r="K740" s="77"/>
      <c r="L740" s="43"/>
      <c r="M740" s="43"/>
      <c r="N740" s="77"/>
      <c r="O740" s="43"/>
      <c r="P740" s="43"/>
      <c r="Q740" s="77"/>
      <c r="R740" s="43"/>
      <c r="S740" s="43"/>
      <c r="T740" s="77"/>
      <c r="U740" s="43"/>
      <c r="V740" s="43"/>
      <c r="W740" s="77"/>
    </row>
    <row r="741" spans="1:23" s="40" customFormat="1">
      <c r="A741" s="45"/>
      <c r="B741" s="75"/>
      <c r="C741" s="76"/>
      <c r="D741" s="76"/>
      <c r="E741" s="74"/>
      <c r="F741" s="76"/>
      <c r="G741" s="76"/>
      <c r="H741" s="76"/>
      <c r="I741" s="43"/>
      <c r="J741" s="43"/>
      <c r="K741" s="77"/>
      <c r="L741" s="43"/>
      <c r="M741" s="43"/>
      <c r="N741" s="77"/>
      <c r="O741" s="43"/>
      <c r="P741" s="43"/>
      <c r="Q741" s="77"/>
      <c r="R741" s="43"/>
      <c r="S741" s="43"/>
      <c r="T741" s="77"/>
      <c r="U741" s="43"/>
      <c r="V741" s="43"/>
      <c r="W741" s="77"/>
    </row>
    <row r="742" spans="1:23" s="40" customFormat="1">
      <c r="A742" s="45"/>
      <c r="B742" s="75"/>
      <c r="C742" s="76"/>
      <c r="D742" s="76"/>
      <c r="E742" s="74"/>
      <c r="F742" s="76"/>
      <c r="G742" s="76"/>
      <c r="H742" s="76"/>
      <c r="I742" s="43"/>
      <c r="J742" s="43"/>
      <c r="K742" s="77"/>
      <c r="L742" s="43"/>
      <c r="M742" s="43"/>
      <c r="N742" s="77"/>
      <c r="O742" s="43"/>
      <c r="P742" s="43"/>
      <c r="Q742" s="77"/>
      <c r="R742" s="43"/>
      <c r="S742" s="43"/>
      <c r="T742" s="77"/>
      <c r="U742" s="43"/>
      <c r="V742" s="43"/>
      <c r="W742" s="77"/>
    </row>
    <row r="743" spans="1:23" s="40" customFormat="1">
      <c r="A743" s="45"/>
      <c r="B743" s="75"/>
      <c r="C743" s="76"/>
      <c r="D743" s="76"/>
      <c r="E743" s="74"/>
      <c r="F743" s="76"/>
      <c r="G743" s="76"/>
      <c r="H743" s="76"/>
      <c r="I743" s="43"/>
      <c r="J743" s="43"/>
      <c r="K743" s="77"/>
      <c r="L743" s="43"/>
      <c r="M743" s="43"/>
      <c r="N743" s="77"/>
      <c r="O743" s="43"/>
      <c r="P743" s="43"/>
      <c r="Q743" s="77"/>
      <c r="R743" s="43"/>
      <c r="S743" s="43"/>
      <c r="T743" s="77"/>
      <c r="U743" s="43"/>
      <c r="V743" s="43"/>
      <c r="W743" s="77"/>
    </row>
    <row r="744" spans="1:23" s="40" customFormat="1">
      <c r="A744" s="45"/>
      <c r="B744" s="75"/>
      <c r="C744" s="76"/>
      <c r="D744" s="76"/>
      <c r="E744" s="74"/>
      <c r="F744" s="76"/>
      <c r="G744" s="76"/>
      <c r="H744" s="76"/>
      <c r="I744" s="43"/>
      <c r="J744" s="43"/>
      <c r="K744" s="77"/>
      <c r="L744" s="43"/>
      <c r="M744" s="43"/>
      <c r="N744" s="77"/>
      <c r="O744" s="43"/>
      <c r="P744" s="43"/>
      <c r="Q744" s="77"/>
      <c r="R744" s="43"/>
      <c r="S744" s="43"/>
      <c r="T744" s="77"/>
      <c r="U744" s="43"/>
      <c r="V744" s="43"/>
      <c r="W744" s="77"/>
    </row>
    <row r="745" spans="1:23" s="40" customFormat="1">
      <c r="A745" s="45"/>
      <c r="B745" s="75"/>
      <c r="C745" s="76"/>
      <c r="D745" s="76"/>
      <c r="E745" s="74"/>
      <c r="F745" s="76"/>
      <c r="G745" s="76"/>
      <c r="H745" s="76"/>
      <c r="I745" s="43"/>
      <c r="J745" s="43"/>
      <c r="K745" s="77"/>
      <c r="L745" s="43"/>
      <c r="M745" s="43"/>
      <c r="N745" s="77"/>
      <c r="O745" s="43"/>
      <c r="P745" s="43"/>
      <c r="Q745" s="77"/>
      <c r="R745" s="43"/>
      <c r="S745" s="43"/>
      <c r="T745" s="77"/>
      <c r="U745" s="43"/>
      <c r="V745" s="43"/>
      <c r="W745" s="77"/>
    </row>
    <row r="746" spans="1:23" s="40" customFormat="1">
      <c r="A746" s="45"/>
      <c r="B746" s="75"/>
      <c r="C746" s="76"/>
      <c r="D746" s="76"/>
      <c r="E746" s="74"/>
      <c r="F746" s="76"/>
      <c r="G746" s="76"/>
      <c r="H746" s="76"/>
      <c r="I746" s="43"/>
      <c r="J746" s="43"/>
      <c r="K746" s="77"/>
      <c r="L746" s="43"/>
      <c r="M746" s="43"/>
      <c r="N746" s="77"/>
      <c r="O746" s="43"/>
      <c r="P746" s="43"/>
      <c r="Q746" s="77"/>
      <c r="R746" s="43"/>
      <c r="S746" s="43"/>
      <c r="T746" s="77"/>
      <c r="U746" s="43"/>
      <c r="V746" s="43"/>
      <c r="W746" s="77"/>
    </row>
    <row r="747" spans="1:23" s="40" customFormat="1">
      <c r="A747" s="45"/>
      <c r="B747" s="75"/>
      <c r="C747" s="76"/>
      <c r="D747" s="76"/>
      <c r="E747" s="74"/>
      <c r="F747" s="76"/>
      <c r="G747" s="76"/>
      <c r="H747" s="76"/>
      <c r="I747" s="43"/>
      <c r="J747" s="43"/>
      <c r="K747" s="77"/>
      <c r="L747" s="43"/>
      <c r="M747" s="43"/>
      <c r="N747" s="77"/>
      <c r="O747" s="43"/>
      <c r="P747" s="43"/>
      <c r="Q747" s="77"/>
      <c r="R747" s="43"/>
      <c r="S747" s="43"/>
      <c r="T747" s="77"/>
      <c r="U747" s="43"/>
      <c r="V747" s="43"/>
      <c r="W747" s="77"/>
    </row>
    <row r="748" spans="1:23" s="40" customFormat="1">
      <c r="A748" s="45"/>
      <c r="B748" s="75"/>
      <c r="C748" s="76"/>
      <c r="D748" s="76"/>
      <c r="E748" s="74"/>
      <c r="F748" s="76"/>
      <c r="G748" s="76"/>
      <c r="H748" s="76"/>
      <c r="I748" s="43"/>
      <c r="J748" s="43"/>
      <c r="K748" s="77"/>
      <c r="L748" s="43"/>
      <c r="M748" s="43"/>
      <c r="N748" s="77"/>
      <c r="O748" s="43"/>
      <c r="P748" s="43"/>
      <c r="Q748" s="77"/>
      <c r="R748" s="43"/>
      <c r="S748" s="43"/>
      <c r="T748" s="77"/>
      <c r="U748" s="43"/>
      <c r="V748" s="43"/>
      <c r="W748" s="77"/>
    </row>
    <row r="749" spans="1:23" s="40" customFormat="1">
      <c r="A749" s="45"/>
      <c r="B749" s="75"/>
      <c r="C749" s="76"/>
      <c r="D749" s="76"/>
      <c r="E749" s="74"/>
      <c r="F749" s="76"/>
      <c r="G749" s="76"/>
      <c r="H749" s="76"/>
      <c r="I749" s="43"/>
      <c r="J749" s="43"/>
      <c r="K749" s="77"/>
      <c r="L749" s="43"/>
      <c r="M749" s="43"/>
      <c r="N749" s="77"/>
      <c r="O749" s="43"/>
      <c r="P749" s="43"/>
      <c r="Q749" s="77"/>
      <c r="R749" s="43"/>
      <c r="S749" s="43"/>
      <c r="T749" s="77"/>
      <c r="U749" s="43"/>
      <c r="V749" s="43"/>
      <c r="W749" s="77"/>
    </row>
    <row r="750" spans="1:23" s="40" customFormat="1">
      <c r="A750" s="45"/>
      <c r="B750" s="75"/>
      <c r="C750" s="76"/>
      <c r="D750" s="76"/>
      <c r="E750" s="74"/>
      <c r="F750" s="76"/>
      <c r="G750" s="76"/>
      <c r="H750" s="76"/>
      <c r="I750" s="43"/>
      <c r="J750" s="43"/>
      <c r="K750" s="77"/>
      <c r="L750" s="43"/>
      <c r="M750" s="43"/>
      <c r="N750" s="77"/>
      <c r="O750" s="43"/>
      <c r="P750" s="43"/>
      <c r="Q750" s="77"/>
      <c r="R750" s="43"/>
      <c r="S750" s="43"/>
      <c r="T750" s="77"/>
      <c r="U750" s="43"/>
      <c r="V750" s="43"/>
      <c r="W750" s="77"/>
    </row>
    <row r="751" spans="1:23" s="40" customFormat="1">
      <c r="A751" s="45"/>
      <c r="B751" s="75"/>
      <c r="C751" s="76"/>
      <c r="D751" s="76"/>
      <c r="E751" s="74"/>
      <c r="F751" s="76"/>
      <c r="G751" s="76"/>
      <c r="H751" s="76"/>
      <c r="I751" s="43"/>
      <c r="J751" s="43"/>
      <c r="K751" s="77"/>
      <c r="L751" s="43"/>
      <c r="M751" s="43"/>
      <c r="N751" s="77"/>
      <c r="O751" s="43"/>
      <c r="P751" s="43"/>
      <c r="Q751" s="77"/>
      <c r="R751" s="43"/>
      <c r="S751" s="43"/>
      <c r="T751" s="77"/>
      <c r="U751" s="43"/>
      <c r="V751" s="43"/>
      <c r="W751" s="77"/>
    </row>
    <row r="752" spans="1:23" s="40" customFormat="1">
      <c r="A752" s="45"/>
      <c r="B752" s="75"/>
      <c r="C752" s="76"/>
      <c r="D752" s="76"/>
      <c r="E752" s="74"/>
      <c r="F752" s="76"/>
      <c r="G752" s="76"/>
      <c r="H752" s="76"/>
      <c r="I752" s="43"/>
      <c r="J752" s="43"/>
      <c r="K752" s="77"/>
      <c r="L752" s="43"/>
      <c r="M752" s="43"/>
      <c r="N752" s="77"/>
      <c r="O752" s="43"/>
      <c r="P752" s="43"/>
      <c r="Q752" s="77"/>
      <c r="R752" s="43"/>
      <c r="S752" s="43"/>
      <c r="T752" s="77"/>
      <c r="U752" s="43"/>
      <c r="V752" s="43"/>
      <c r="W752" s="77"/>
    </row>
    <row r="753" spans="1:23" s="40" customFormat="1">
      <c r="A753" s="45"/>
      <c r="B753" s="75"/>
      <c r="C753" s="76"/>
      <c r="D753" s="76"/>
      <c r="E753" s="74"/>
      <c r="F753" s="76"/>
      <c r="G753" s="76"/>
      <c r="H753" s="76"/>
      <c r="I753" s="43"/>
      <c r="J753" s="43"/>
      <c r="K753" s="77"/>
      <c r="L753" s="43"/>
      <c r="M753" s="43"/>
      <c r="N753" s="77"/>
      <c r="O753" s="43"/>
      <c r="P753" s="43"/>
      <c r="Q753" s="77"/>
      <c r="R753" s="43"/>
      <c r="S753" s="43"/>
      <c r="T753" s="77"/>
      <c r="U753" s="43"/>
      <c r="V753" s="43"/>
      <c r="W753" s="77"/>
    </row>
    <row r="754" spans="1:23" s="40" customFormat="1">
      <c r="A754" s="45"/>
      <c r="B754" s="75"/>
      <c r="C754" s="76"/>
      <c r="D754" s="76"/>
      <c r="E754" s="74"/>
      <c r="F754" s="76"/>
      <c r="G754" s="76"/>
      <c r="H754" s="76"/>
      <c r="I754" s="43"/>
      <c r="J754" s="43"/>
      <c r="K754" s="77"/>
      <c r="L754" s="43"/>
      <c r="M754" s="43"/>
      <c r="N754" s="77"/>
      <c r="O754" s="43"/>
      <c r="P754" s="43"/>
      <c r="Q754" s="77"/>
      <c r="R754" s="43"/>
      <c r="S754" s="43"/>
      <c r="T754" s="77"/>
      <c r="U754" s="43"/>
      <c r="V754" s="43"/>
      <c r="W754" s="77"/>
    </row>
    <row r="755" spans="1:23" s="40" customFormat="1">
      <c r="A755" s="45"/>
      <c r="B755" s="75"/>
      <c r="C755" s="76"/>
      <c r="D755" s="76"/>
      <c r="E755" s="74"/>
      <c r="F755" s="76"/>
      <c r="G755" s="76"/>
      <c r="H755" s="76"/>
      <c r="I755" s="43"/>
      <c r="J755" s="43"/>
      <c r="K755" s="77"/>
      <c r="L755" s="43"/>
      <c r="M755" s="43"/>
      <c r="N755" s="77"/>
      <c r="O755" s="43"/>
      <c r="P755" s="43"/>
      <c r="Q755" s="77"/>
      <c r="R755" s="43"/>
      <c r="S755" s="43"/>
      <c r="T755" s="77"/>
      <c r="U755" s="43"/>
      <c r="V755" s="43"/>
      <c r="W755" s="77"/>
    </row>
    <row r="756" spans="1:23" s="40" customFormat="1">
      <c r="A756" s="45"/>
      <c r="B756" s="75"/>
      <c r="C756" s="76"/>
      <c r="D756" s="76"/>
      <c r="E756" s="74"/>
      <c r="F756" s="76"/>
      <c r="G756" s="76"/>
      <c r="H756" s="76"/>
      <c r="I756" s="43"/>
      <c r="J756" s="43"/>
      <c r="K756" s="77"/>
      <c r="L756" s="43"/>
      <c r="M756" s="43"/>
      <c r="N756" s="77"/>
      <c r="O756" s="43"/>
      <c r="P756" s="43"/>
      <c r="Q756" s="77"/>
      <c r="R756" s="43"/>
      <c r="S756" s="43"/>
      <c r="T756" s="77"/>
      <c r="U756" s="43"/>
      <c r="V756" s="43"/>
      <c r="W756" s="77"/>
    </row>
    <row r="757" spans="1:23" s="40" customFormat="1">
      <c r="A757" s="45"/>
      <c r="B757" s="75"/>
      <c r="C757" s="76"/>
      <c r="D757" s="76"/>
      <c r="E757" s="74"/>
      <c r="F757" s="76"/>
      <c r="G757" s="76"/>
      <c r="H757" s="76"/>
      <c r="I757" s="43"/>
      <c r="J757" s="43"/>
      <c r="K757" s="77"/>
      <c r="L757" s="43"/>
      <c r="M757" s="43"/>
      <c r="N757" s="77"/>
      <c r="O757" s="43"/>
      <c r="P757" s="43"/>
      <c r="Q757" s="77"/>
      <c r="R757" s="43"/>
      <c r="S757" s="43"/>
      <c r="T757" s="77"/>
      <c r="U757" s="43"/>
      <c r="V757" s="43"/>
      <c r="W757" s="77"/>
    </row>
    <row r="758" spans="1:23" s="40" customFormat="1">
      <c r="A758" s="45"/>
      <c r="B758" s="75"/>
      <c r="C758" s="76"/>
      <c r="D758" s="76"/>
      <c r="E758" s="74"/>
      <c r="F758" s="76"/>
      <c r="G758" s="76"/>
      <c r="H758" s="76"/>
      <c r="I758" s="43"/>
      <c r="J758" s="43"/>
      <c r="K758" s="77"/>
      <c r="L758" s="43"/>
      <c r="M758" s="43"/>
      <c r="N758" s="77"/>
      <c r="O758" s="43"/>
      <c r="P758" s="43"/>
      <c r="Q758" s="77"/>
      <c r="R758" s="43"/>
      <c r="S758" s="43"/>
      <c r="T758" s="77"/>
      <c r="U758" s="43"/>
      <c r="V758" s="43"/>
      <c r="W758" s="77"/>
    </row>
    <row r="759" spans="1:23" s="40" customFormat="1">
      <c r="A759" s="45"/>
      <c r="B759" s="75"/>
      <c r="C759" s="76"/>
      <c r="D759" s="76"/>
      <c r="E759" s="74"/>
      <c r="F759" s="76"/>
      <c r="G759" s="76"/>
      <c r="H759" s="76"/>
      <c r="I759" s="43"/>
      <c r="J759" s="43"/>
      <c r="K759" s="77"/>
      <c r="L759" s="43"/>
      <c r="M759" s="43"/>
      <c r="N759" s="77"/>
      <c r="O759" s="43"/>
      <c r="P759" s="43"/>
      <c r="Q759" s="77"/>
      <c r="R759" s="43"/>
      <c r="S759" s="43"/>
      <c r="T759" s="77"/>
      <c r="U759" s="43"/>
      <c r="V759" s="43"/>
      <c r="W759" s="77"/>
    </row>
    <row r="760" spans="1:23" s="40" customFormat="1">
      <c r="A760" s="45"/>
      <c r="B760" s="75"/>
      <c r="C760" s="76"/>
      <c r="D760" s="76"/>
      <c r="E760" s="74"/>
      <c r="F760" s="76"/>
      <c r="G760" s="76"/>
      <c r="H760" s="76"/>
      <c r="I760" s="43"/>
      <c r="J760" s="43"/>
      <c r="K760" s="77"/>
      <c r="L760" s="43"/>
      <c r="M760" s="43"/>
      <c r="N760" s="77"/>
      <c r="O760" s="43"/>
      <c r="P760" s="43"/>
      <c r="Q760" s="77"/>
      <c r="R760" s="43"/>
      <c r="S760" s="43"/>
      <c r="T760" s="77"/>
      <c r="U760" s="43"/>
      <c r="V760" s="43"/>
      <c r="W760" s="77"/>
    </row>
    <row r="761" spans="1:23" s="40" customFormat="1">
      <c r="A761" s="45"/>
      <c r="B761" s="75"/>
      <c r="C761" s="76"/>
      <c r="D761" s="76"/>
      <c r="E761" s="74"/>
      <c r="F761" s="76"/>
      <c r="G761" s="76"/>
      <c r="H761" s="76"/>
      <c r="I761" s="43"/>
      <c r="J761" s="43"/>
      <c r="K761" s="77"/>
      <c r="L761" s="43"/>
      <c r="M761" s="43"/>
      <c r="N761" s="77"/>
      <c r="O761" s="43"/>
      <c r="P761" s="43"/>
      <c r="Q761" s="77"/>
      <c r="R761" s="43"/>
      <c r="S761" s="43"/>
      <c r="T761" s="77"/>
      <c r="U761" s="43"/>
      <c r="V761" s="43"/>
      <c r="W761" s="77"/>
    </row>
    <row r="762" spans="1:23" s="40" customFormat="1">
      <c r="A762" s="45"/>
      <c r="B762" s="75"/>
      <c r="C762" s="76"/>
      <c r="D762" s="76"/>
      <c r="E762" s="74"/>
      <c r="F762" s="76"/>
      <c r="G762" s="76"/>
      <c r="H762" s="76"/>
      <c r="I762" s="43"/>
      <c r="J762" s="43"/>
      <c r="K762" s="77"/>
      <c r="L762" s="43"/>
      <c r="M762" s="43"/>
      <c r="N762" s="77"/>
      <c r="O762" s="43"/>
      <c r="P762" s="43"/>
      <c r="Q762" s="77"/>
      <c r="R762" s="43"/>
      <c r="S762" s="43"/>
      <c r="T762" s="77"/>
      <c r="U762" s="43"/>
      <c r="V762" s="43"/>
      <c r="W762" s="77"/>
    </row>
    <row r="763" spans="1:23" s="40" customFormat="1">
      <c r="A763" s="45"/>
      <c r="B763" s="75"/>
      <c r="C763" s="76"/>
      <c r="D763" s="76"/>
      <c r="E763" s="74"/>
      <c r="F763" s="76"/>
      <c r="G763" s="76"/>
      <c r="H763" s="76"/>
      <c r="I763" s="43"/>
      <c r="J763" s="43"/>
      <c r="K763" s="77"/>
      <c r="L763" s="43"/>
      <c r="M763" s="43"/>
      <c r="N763" s="77"/>
      <c r="O763" s="43"/>
      <c r="P763" s="43"/>
      <c r="Q763" s="77"/>
      <c r="R763" s="43"/>
      <c r="S763" s="43"/>
      <c r="T763" s="77"/>
      <c r="U763" s="43"/>
      <c r="V763" s="43"/>
      <c r="W763" s="77"/>
    </row>
    <row r="764" spans="1:23" s="40" customFormat="1">
      <c r="A764" s="45"/>
      <c r="B764" s="75"/>
      <c r="C764" s="76"/>
      <c r="D764" s="76"/>
      <c r="E764" s="74"/>
      <c r="F764" s="76"/>
      <c r="G764" s="76"/>
      <c r="H764" s="76"/>
      <c r="I764" s="43"/>
      <c r="J764" s="43"/>
      <c r="K764" s="77"/>
      <c r="L764" s="43"/>
      <c r="M764" s="43"/>
      <c r="N764" s="77"/>
      <c r="O764" s="43"/>
      <c r="P764" s="43"/>
      <c r="Q764" s="77"/>
      <c r="R764" s="43"/>
      <c r="S764" s="43"/>
      <c r="T764" s="77"/>
      <c r="U764" s="43"/>
      <c r="V764" s="43"/>
      <c r="W764" s="77"/>
    </row>
    <row r="765" spans="1:23" s="40" customFormat="1">
      <c r="A765" s="45"/>
      <c r="B765" s="75"/>
      <c r="C765" s="76"/>
      <c r="D765" s="76"/>
      <c r="E765" s="74"/>
      <c r="F765" s="76"/>
      <c r="G765" s="76"/>
      <c r="H765" s="76"/>
      <c r="I765" s="43"/>
      <c r="J765" s="43"/>
      <c r="K765" s="77"/>
      <c r="L765" s="43"/>
      <c r="M765" s="43"/>
      <c r="N765" s="77"/>
      <c r="O765" s="43"/>
      <c r="P765" s="43"/>
      <c r="Q765" s="77"/>
      <c r="R765" s="43"/>
      <c r="S765" s="43"/>
      <c r="T765" s="77"/>
      <c r="U765" s="43"/>
      <c r="V765" s="43"/>
      <c r="W765" s="77"/>
    </row>
    <row r="766" spans="1:23" s="40" customFormat="1">
      <c r="A766" s="45"/>
      <c r="B766" s="75"/>
      <c r="C766" s="76"/>
      <c r="D766" s="76"/>
      <c r="E766" s="74"/>
      <c r="F766" s="76"/>
      <c r="G766" s="76"/>
      <c r="H766" s="76"/>
      <c r="I766" s="43"/>
      <c r="J766" s="43"/>
      <c r="K766" s="77"/>
      <c r="L766" s="43"/>
      <c r="M766" s="43"/>
      <c r="N766" s="77"/>
      <c r="O766" s="43"/>
      <c r="P766" s="43"/>
      <c r="Q766" s="77"/>
      <c r="R766" s="43"/>
      <c r="S766" s="43"/>
      <c r="T766" s="77"/>
      <c r="U766" s="43"/>
      <c r="V766" s="43"/>
      <c r="W766" s="77"/>
    </row>
    <row r="767" spans="1:23" s="40" customFormat="1">
      <c r="A767" s="45"/>
      <c r="B767" s="75"/>
      <c r="C767" s="76"/>
      <c r="D767" s="76"/>
      <c r="E767" s="74"/>
      <c r="F767" s="76"/>
      <c r="G767" s="76"/>
      <c r="H767" s="76"/>
      <c r="I767" s="43"/>
      <c r="J767" s="43"/>
      <c r="K767" s="77"/>
      <c r="L767" s="43"/>
      <c r="M767" s="43"/>
      <c r="N767" s="77"/>
      <c r="O767" s="43"/>
      <c r="P767" s="43"/>
      <c r="Q767" s="77"/>
      <c r="R767" s="43"/>
      <c r="S767" s="43"/>
      <c r="T767" s="77"/>
      <c r="U767" s="43"/>
      <c r="V767" s="43"/>
      <c r="W767" s="77"/>
    </row>
    <row r="768" spans="1:23" s="40" customFormat="1">
      <c r="A768" s="45"/>
      <c r="B768" s="75"/>
      <c r="C768" s="76"/>
      <c r="D768" s="76"/>
      <c r="E768" s="74"/>
      <c r="F768" s="76"/>
      <c r="G768" s="76"/>
      <c r="H768" s="76"/>
      <c r="I768" s="43"/>
      <c r="J768" s="43"/>
      <c r="K768" s="77"/>
      <c r="L768" s="43"/>
      <c r="M768" s="43"/>
      <c r="N768" s="77"/>
      <c r="O768" s="43"/>
      <c r="P768" s="43"/>
      <c r="Q768" s="77"/>
      <c r="R768" s="43"/>
      <c r="S768" s="43"/>
      <c r="T768" s="77"/>
      <c r="U768" s="43"/>
      <c r="V768" s="43"/>
      <c r="W768" s="77"/>
    </row>
    <row r="769" spans="1:23" s="40" customFormat="1">
      <c r="A769" s="45"/>
      <c r="B769" s="75"/>
      <c r="C769" s="76"/>
      <c r="D769" s="76"/>
      <c r="E769" s="74"/>
      <c r="F769" s="76"/>
      <c r="G769" s="76"/>
      <c r="H769" s="76"/>
      <c r="I769" s="43"/>
      <c r="J769" s="43"/>
      <c r="K769" s="77"/>
      <c r="L769" s="43"/>
      <c r="M769" s="43"/>
      <c r="N769" s="77"/>
      <c r="O769" s="43"/>
      <c r="P769" s="43"/>
      <c r="Q769" s="77"/>
      <c r="R769" s="43"/>
      <c r="S769" s="43"/>
      <c r="T769" s="77"/>
      <c r="U769" s="43"/>
      <c r="V769" s="43"/>
      <c r="W769" s="77"/>
    </row>
    <row r="770" spans="1:23" s="40" customFormat="1">
      <c r="A770" s="45"/>
      <c r="B770" s="75"/>
      <c r="C770" s="76"/>
      <c r="D770" s="76"/>
      <c r="E770" s="74"/>
      <c r="F770" s="76"/>
      <c r="G770" s="76"/>
      <c r="H770" s="76"/>
      <c r="I770" s="43"/>
      <c r="J770" s="43"/>
      <c r="K770" s="77"/>
      <c r="L770" s="43"/>
      <c r="M770" s="43"/>
      <c r="N770" s="77"/>
      <c r="O770" s="43"/>
      <c r="P770" s="43"/>
      <c r="Q770" s="77"/>
      <c r="R770" s="43"/>
      <c r="S770" s="43"/>
      <c r="T770" s="77"/>
      <c r="U770" s="43"/>
      <c r="V770" s="43"/>
      <c r="W770" s="77"/>
    </row>
    <row r="771" spans="1:23" s="40" customFormat="1">
      <c r="A771" s="45"/>
      <c r="B771" s="75"/>
      <c r="C771" s="76"/>
      <c r="D771" s="76"/>
      <c r="E771" s="74"/>
      <c r="F771" s="76"/>
      <c r="G771" s="76"/>
      <c r="H771" s="76"/>
      <c r="I771" s="43"/>
      <c r="J771" s="43"/>
      <c r="K771" s="77"/>
      <c r="L771" s="43"/>
      <c r="M771" s="43"/>
      <c r="N771" s="77"/>
      <c r="O771" s="43"/>
      <c r="P771" s="43"/>
      <c r="Q771" s="77"/>
      <c r="R771" s="43"/>
      <c r="S771" s="43"/>
      <c r="T771" s="77"/>
      <c r="U771" s="43"/>
      <c r="V771" s="43"/>
      <c r="W771" s="77"/>
    </row>
    <row r="772" spans="1:23" s="40" customFormat="1">
      <c r="A772" s="45"/>
      <c r="B772" s="75"/>
      <c r="C772" s="76"/>
      <c r="D772" s="76"/>
      <c r="E772" s="74"/>
      <c r="F772" s="76"/>
      <c r="G772" s="76"/>
      <c r="H772" s="76"/>
      <c r="I772" s="43"/>
      <c r="J772" s="43"/>
      <c r="K772" s="77"/>
      <c r="L772" s="43"/>
      <c r="M772" s="43"/>
      <c r="N772" s="77"/>
      <c r="O772" s="43"/>
      <c r="P772" s="43"/>
      <c r="Q772" s="77"/>
      <c r="R772" s="43"/>
      <c r="S772" s="43"/>
      <c r="T772" s="77"/>
      <c r="U772" s="43"/>
      <c r="V772" s="43"/>
      <c r="W772" s="77"/>
    </row>
    <row r="773" spans="1:23" s="40" customFormat="1">
      <c r="A773" s="45"/>
      <c r="B773" s="75"/>
      <c r="C773" s="76"/>
      <c r="D773" s="76"/>
      <c r="E773" s="74"/>
      <c r="F773" s="76"/>
      <c r="G773" s="76"/>
      <c r="H773" s="76"/>
      <c r="I773" s="43"/>
      <c r="J773" s="43"/>
      <c r="K773" s="77"/>
      <c r="L773" s="43"/>
      <c r="M773" s="43"/>
      <c r="N773" s="77"/>
      <c r="O773" s="43"/>
      <c r="P773" s="43"/>
      <c r="Q773" s="77"/>
      <c r="R773" s="43"/>
      <c r="S773" s="43"/>
      <c r="T773" s="77"/>
      <c r="U773" s="43"/>
      <c r="V773" s="43"/>
      <c r="W773" s="77"/>
    </row>
    <row r="774" spans="1:23" s="40" customFormat="1">
      <c r="A774" s="45"/>
      <c r="B774" s="75"/>
      <c r="C774" s="76"/>
      <c r="D774" s="76"/>
      <c r="E774" s="74"/>
      <c r="F774" s="76"/>
      <c r="G774" s="76"/>
      <c r="H774" s="76"/>
      <c r="I774" s="43"/>
      <c r="J774" s="43"/>
      <c r="K774" s="77"/>
      <c r="L774" s="43"/>
      <c r="M774" s="43"/>
      <c r="N774" s="77"/>
      <c r="O774" s="43"/>
      <c r="P774" s="43"/>
      <c r="Q774" s="77"/>
      <c r="R774" s="43"/>
      <c r="S774" s="43"/>
      <c r="T774" s="77"/>
      <c r="U774" s="43"/>
      <c r="V774" s="43"/>
      <c r="W774" s="77"/>
    </row>
    <row r="775" spans="1:23" s="40" customFormat="1">
      <c r="A775" s="45"/>
      <c r="B775" s="75"/>
      <c r="C775" s="76"/>
      <c r="D775" s="76"/>
      <c r="E775" s="74"/>
      <c r="F775" s="76"/>
      <c r="G775" s="76"/>
      <c r="H775" s="76"/>
      <c r="I775" s="43"/>
      <c r="J775" s="43"/>
      <c r="K775" s="77"/>
      <c r="L775" s="43"/>
      <c r="M775" s="43"/>
      <c r="N775" s="77"/>
      <c r="O775" s="43"/>
      <c r="P775" s="43"/>
      <c r="Q775" s="77"/>
      <c r="R775" s="43"/>
      <c r="S775" s="43"/>
      <c r="T775" s="77"/>
      <c r="U775" s="43"/>
      <c r="V775" s="43"/>
      <c r="W775" s="77"/>
    </row>
    <row r="776" spans="1:23" s="40" customFormat="1">
      <c r="A776" s="45"/>
      <c r="B776" s="75"/>
      <c r="C776" s="76"/>
      <c r="D776" s="76"/>
      <c r="E776" s="74"/>
      <c r="F776" s="76"/>
      <c r="G776" s="76"/>
      <c r="H776" s="76"/>
      <c r="I776" s="43"/>
      <c r="J776" s="43"/>
      <c r="K776" s="77"/>
      <c r="L776" s="43"/>
      <c r="M776" s="43"/>
      <c r="N776" s="77"/>
      <c r="O776" s="43"/>
      <c r="P776" s="43"/>
      <c r="Q776" s="77"/>
      <c r="R776" s="43"/>
      <c r="S776" s="43"/>
      <c r="T776" s="77"/>
      <c r="U776" s="43"/>
      <c r="V776" s="43"/>
      <c r="W776" s="77"/>
    </row>
    <row r="777" spans="1:23" s="40" customFormat="1">
      <c r="A777" s="45"/>
      <c r="B777" s="75"/>
      <c r="C777" s="76"/>
      <c r="D777" s="76"/>
      <c r="E777" s="74"/>
      <c r="F777" s="76"/>
      <c r="G777" s="76"/>
      <c r="H777" s="76"/>
      <c r="I777" s="43"/>
      <c r="J777" s="43"/>
      <c r="K777" s="77"/>
      <c r="L777" s="43"/>
      <c r="M777" s="43"/>
      <c r="N777" s="77"/>
      <c r="O777" s="43"/>
      <c r="P777" s="43"/>
      <c r="Q777" s="77"/>
      <c r="R777" s="43"/>
      <c r="S777" s="43"/>
      <c r="T777" s="77"/>
      <c r="U777" s="43"/>
      <c r="V777" s="43"/>
      <c r="W777" s="77"/>
    </row>
    <row r="778" spans="1:23" s="40" customFormat="1">
      <c r="A778" s="45"/>
      <c r="B778" s="75"/>
      <c r="C778" s="76"/>
      <c r="D778" s="76"/>
      <c r="E778" s="74"/>
      <c r="F778" s="76"/>
      <c r="G778" s="76"/>
      <c r="H778" s="76"/>
      <c r="I778" s="43"/>
      <c r="J778" s="43"/>
      <c r="K778" s="77"/>
      <c r="L778" s="43"/>
      <c r="M778" s="43"/>
      <c r="N778" s="77"/>
      <c r="O778" s="43"/>
      <c r="P778" s="43"/>
      <c r="Q778" s="77"/>
      <c r="R778" s="43"/>
      <c r="S778" s="43"/>
      <c r="T778" s="77"/>
      <c r="U778" s="43"/>
      <c r="V778" s="43"/>
      <c r="W778" s="77"/>
    </row>
    <row r="779" spans="1:23" s="40" customFormat="1">
      <c r="A779" s="45"/>
      <c r="B779" s="75"/>
      <c r="C779" s="76"/>
      <c r="D779" s="76"/>
      <c r="E779" s="74"/>
      <c r="F779" s="76"/>
      <c r="G779" s="76"/>
      <c r="H779" s="76"/>
      <c r="I779" s="43"/>
      <c r="J779" s="43"/>
      <c r="K779" s="77"/>
      <c r="L779" s="43"/>
      <c r="M779" s="43"/>
      <c r="N779" s="77"/>
      <c r="O779" s="43"/>
      <c r="P779" s="43"/>
      <c r="Q779" s="77"/>
      <c r="R779" s="43"/>
      <c r="S779" s="43"/>
      <c r="T779" s="77"/>
      <c r="U779" s="43"/>
      <c r="V779" s="43"/>
      <c r="W779" s="77"/>
    </row>
    <row r="780" spans="1:23" s="40" customFormat="1">
      <c r="A780" s="45"/>
      <c r="B780" s="75"/>
      <c r="C780" s="76"/>
      <c r="D780" s="76"/>
      <c r="E780" s="74"/>
      <c r="F780" s="76"/>
      <c r="G780" s="76"/>
      <c r="H780" s="76"/>
      <c r="I780" s="43"/>
      <c r="J780" s="43"/>
      <c r="K780" s="77"/>
      <c r="L780" s="43"/>
      <c r="M780" s="43"/>
      <c r="N780" s="77"/>
      <c r="O780" s="43"/>
      <c r="P780" s="43"/>
      <c r="Q780" s="77"/>
      <c r="R780" s="43"/>
      <c r="S780" s="43"/>
      <c r="T780" s="77"/>
      <c r="U780" s="43"/>
      <c r="V780" s="43"/>
      <c r="W780" s="77"/>
    </row>
    <row r="781" spans="1:23" s="40" customFormat="1">
      <c r="A781" s="45"/>
      <c r="B781" s="75"/>
      <c r="C781" s="76"/>
      <c r="D781" s="76"/>
      <c r="E781" s="74"/>
      <c r="F781" s="76"/>
      <c r="G781" s="76"/>
      <c r="H781" s="76"/>
      <c r="I781" s="43"/>
      <c r="J781" s="43"/>
      <c r="K781" s="77"/>
      <c r="L781" s="43"/>
      <c r="M781" s="43"/>
      <c r="N781" s="77"/>
      <c r="O781" s="43"/>
      <c r="P781" s="43"/>
      <c r="Q781" s="77"/>
      <c r="R781" s="43"/>
      <c r="S781" s="43"/>
      <c r="T781" s="77"/>
      <c r="U781" s="43"/>
      <c r="V781" s="43"/>
      <c r="W781" s="77"/>
    </row>
    <row r="782" spans="1:23" s="40" customFormat="1">
      <c r="A782" s="45"/>
      <c r="B782" s="75"/>
      <c r="C782" s="76"/>
      <c r="D782" s="76"/>
      <c r="E782" s="74"/>
      <c r="F782" s="76"/>
      <c r="G782" s="76"/>
      <c r="H782" s="76"/>
      <c r="I782" s="43"/>
      <c r="J782" s="43"/>
      <c r="K782" s="77"/>
      <c r="L782" s="43"/>
      <c r="M782" s="43"/>
      <c r="N782" s="77"/>
      <c r="O782" s="43"/>
      <c r="P782" s="43"/>
      <c r="Q782" s="77"/>
      <c r="R782" s="43"/>
      <c r="S782" s="43"/>
      <c r="T782" s="77"/>
      <c r="U782" s="43"/>
      <c r="V782" s="43"/>
      <c r="W782" s="77"/>
    </row>
    <row r="783" spans="1:23" s="40" customFormat="1">
      <c r="A783" s="45"/>
      <c r="B783" s="75"/>
      <c r="C783" s="76"/>
      <c r="D783" s="76"/>
      <c r="E783" s="74"/>
      <c r="F783" s="76"/>
      <c r="G783" s="76"/>
      <c r="H783" s="76"/>
      <c r="I783" s="43"/>
      <c r="J783" s="43"/>
      <c r="K783" s="77"/>
      <c r="L783" s="43"/>
      <c r="M783" s="43"/>
      <c r="N783" s="77"/>
      <c r="O783" s="43"/>
      <c r="P783" s="43"/>
      <c r="Q783" s="77"/>
      <c r="R783" s="43"/>
      <c r="S783" s="43"/>
      <c r="T783" s="77"/>
      <c r="U783" s="43"/>
      <c r="V783" s="43"/>
      <c r="W783" s="77"/>
    </row>
    <row r="784" spans="1:23" s="40" customFormat="1">
      <c r="A784" s="45"/>
      <c r="B784" s="75"/>
      <c r="C784" s="76"/>
      <c r="D784" s="76"/>
      <c r="E784" s="74"/>
      <c r="F784" s="76"/>
      <c r="G784" s="76"/>
      <c r="H784" s="76"/>
      <c r="I784" s="43"/>
      <c r="J784" s="43"/>
      <c r="K784" s="77"/>
      <c r="L784" s="43"/>
      <c r="M784" s="43"/>
      <c r="N784" s="77"/>
      <c r="O784" s="43"/>
      <c r="P784" s="43"/>
      <c r="Q784" s="77"/>
      <c r="R784" s="43"/>
      <c r="S784" s="43"/>
      <c r="T784" s="77"/>
      <c r="U784" s="43"/>
      <c r="V784" s="43"/>
      <c r="W784" s="77"/>
    </row>
    <row r="785" spans="1:23" s="40" customFormat="1">
      <c r="A785" s="45"/>
      <c r="B785" s="75"/>
      <c r="C785" s="76"/>
      <c r="D785" s="76"/>
      <c r="E785" s="74"/>
      <c r="F785" s="76"/>
      <c r="G785" s="76"/>
      <c r="H785" s="76"/>
      <c r="I785" s="43"/>
      <c r="J785" s="43"/>
      <c r="K785" s="77"/>
      <c r="L785" s="43"/>
      <c r="M785" s="43"/>
      <c r="N785" s="77"/>
      <c r="O785" s="43"/>
      <c r="P785" s="43"/>
      <c r="Q785" s="77"/>
      <c r="R785" s="43"/>
      <c r="S785" s="43"/>
      <c r="T785" s="77"/>
      <c r="U785" s="43"/>
      <c r="V785" s="43"/>
      <c r="W785" s="77"/>
    </row>
    <row r="786" spans="1:23" s="40" customFormat="1">
      <c r="A786" s="45"/>
      <c r="B786" s="75"/>
      <c r="C786" s="76"/>
      <c r="D786" s="76"/>
      <c r="E786" s="74"/>
      <c r="F786" s="76"/>
      <c r="G786" s="76"/>
      <c r="H786" s="76"/>
      <c r="I786" s="43"/>
      <c r="J786" s="43"/>
      <c r="K786" s="77"/>
      <c r="L786" s="43"/>
      <c r="M786" s="43"/>
      <c r="N786" s="77"/>
      <c r="O786" s="43"/>
      <c r="P786" s="43"/>
      <c r="Q786" s="77"/>
      <c r="R786" s="43"/>
      <c r="S786" s="43"/>
      <c r="T786" s="77"/>
      <c r="U786" s="43"/>
      <c r="V786" s="43"/>
      <c r="W786" s="77"/>
    </row>
    <row r="787" spans="1:23" s="40" customFormat="1">
      <c r="A787" s="45"/>
      <c r="B787" s="75"/>
      <c r="C787" s="76"/>
      <c r="D787" s="76"/>
      <c r="E787" s="74"/>
      <c r="F787" s="76"/>
      <c r="G787" s="76"/>
      <c r="H787" s="76"/>
      <c r="I787" s="43"/>
      <c r="J787" s="43"/>
      <c r="K787" s="77"/>
      <c r="L787" s="43"/>
      <c r="M787" s="43"/>
      <c r="N787" s="77"/>
      <c r="O787" s="43"/>
      <c r="P787" s="43"/>
      <c r="Q787" s="77"/>
      <c r="R787" s="43"/>
      <c r="S787" s="43"/>
      <c r="T787" s="77"/>
      <c r="U787" s="43"/>
      <c r="V787" s="43"/>
      <c r="W787" s="77"/>
    </row>
    <row r="788" spans="1:23" s="40" customFormat="1">
      <c r="A788" s="45"/>
      <c r="B788" s="75"/>
      <c r="C788" s="76"/>
      <c r="D788" s="76"/>
      <c r="E788" s="74"/>
      <c r="F788" s="76"/>
      <c r="G788" s="76"/>
      <c r="H788" s="76"/>
      <c r="I788" s="43"/>
      <c r="J788" s="43"/>
      <c r="K788" s="77"/>
      <c r="L788" s="43"/>
      <c r="M788" s="43"/>
      <c r="N788" s="77"/>
      <c r="O788" s="43"/>
      <c r="P788" s="43"/>
      <c r="Q788" s="77"/>
      <c r="R788" s="43"/>
      <c r="S788" s="43"/>
      <c r="T788" s="77"/>
      <c r="U788" s="43"/>
      <c r="V788" s="43"/>
      <c r="W788" s="77"/>
    </row>
    <row r="789" spans="1:23" s="40" customFormat="1">
      <c r="A789" s="45"/>
      <c r="B789" s="75"/>
      <c r="C789" s="76"/>
      <c r="D789" s="76"/>
      <c r="E789" s="74"/>
      <c r="F789" s="76"/>
      <c r="G789" s="76"/>
      <c r="H789" s="76"/>
      <c r="I789" s="43"/>
      <c r="J789" s="43"/>
      <c r="K789" s="77"/>
      <c r="L789" s="43"/>
      <c r="M789" s="43"/>
      <c r="N789" s="77"/>
      <c r="O789" s="43"/>
      <c r="P789" s="43"/>
      <c r="Q789" s="77"/>
      <c r="R789" s="43"/>
      <c r="S789" s="43"/>
      <c r="T789" s="77"/>
      <c r="U789" s="43"/>
      <c r="V789" s="43"/>
      <c r="W789" s="77"/>
    </row>
    <row r="790" spans="1:23" s="40" customFormat="1">
      <c r="A790" s="45"/>
      <c r="B790" s="75"/>
      <c r="C790" s="76"/>
      <c r="D790" s="76"/>
      <c r="E790" s="74"/>
      <c r="F790" s="76"/>
      <c r="G790" s="76"/>
      <c r="H790" s="76"/>
      <c r="I790" s="43"/>
      <c r="J790" s="43"/>
      <c r="K790" s="77"/>
      <c r="L790" s="43"/>
      <c r="M790" s="43"/>
      <c r="N790" s="77"/>
      <c r="O790" s="43"/>
      <c r="P790" s="43"/>
      <c r="Q790" s="77"/>
      <c r="R790" s="43"/>
      <c r="S790" s="43"/>
      <c r="T790" s="77"/>
      <c r="U790" s="43"/>
      <c r="V790" s="43"/>
      <c r="W790" s="77"/>
    </row>
    <row r="791" spans="1:23" s="40" customFormat="1">
      <c r="A791" s="45"/>
      <c r="B791" s="75"/>
      <c r="C791" s="76"/>
      <c r="D791" s="76"/>
      <c r="E791" s="74"/>
      <c r="F791" s="76"/>
      <c r="G791" s="76"/>
      <c r="H791" s="76"/>
      <c r="I791" s="43"/>
      <c r="J791" s="43"/>
      <c r="K791" s="77"/>
      <c r="L791" s="43"/>
      <c r="M791" s="43"/>
      <c r="N791" s="77"/>
      <c r="O791" s="43"/>
      <c r="P791" s="43"/>
      <c r="Q791" s="77"/>
      <c r="R791" s="43"/>
      <c r="S791" s="43"/>
      <c r="T791" s="77"/>
      <c r="U791" s="43"/>
      <c r="V791" s="43"/>
      <c r="W791" s="77"/>
    </row>
    <row r="792" spans="1:23" s="40" customFormat="1">
      <c r="A792" s="45"/>
      <c r="B792" s="75"/>
      <c r="C792" s="76"/>
      <c r="D792" s="76"/>
      <c r="E792" s="74"/>
      <c r="F792" s="76"/>
      <c r="G792" s="76"/>
      <c r="H792" s="76"/>
      <c r="I792" s="43"/>
      <c r="J792" s="43"/>
      <c r="K792" s="77"/>
      <c r="L792" s="43"/>
      <c r="M792" s="43"/>
      <c r="N792" s="77"/>
      <c r="O792" s="43"/>
      <c r="P792" s="43"/>
      <c r="Q792" s="77"/>
      <c r="R792" s="43"/>
      <c r="S792" s="43"/>
      <c r="T792" s="77"/>
      <c r="U792" s="43"/>
      <c r="V792" s="43"/>
      <c r="W792" s="77"/>
    </row>
    <row r="793" spans="1:23" s="40" customFormat="1">
      <c r="A793" s="45"/>
      <c r="B793" s="75"/>
      <c r="C793" s="76"/>
      <c r="D793" s="76"/>
      <c r="E793" s="74"/>
      <c r="F793" s="76"/>
      <c r="G793" s="76"/>
      <c r="H793" s="76"/>
      <c r="I793" s="43"/>
      <c r="J793" s="43"/>
      <c r="K793" s="77"/>
      <c r="L793" s="43"/>
      <c r="M793" s="43"/>
      <c r="N793" s="77"/>
      <c r="O793" s="43"/>
      <c r="P793" s="43"/>
      <c r="Q793" s="77"/>
      <c r="R793" s="43"/>
      <c r="S793" s="43"/>
      <c r="T793" s="77"/>
      <c r="U793" s="43"/>
      <c r="V793" s="43"/>
      <c r="W793" s="77"/>
    </row>
    <row r="794" spans="1:23" s="40" customFormat="1">
      <c r="A794" s="45"/>
      <c r="B794" s="75"/>
      <c r="C794" s="76"/>
      <c r="D794" s="76"/>
      <c r="E794" s="74"/>
      <c r="F794" s="76"/>
      <c r="G794" s="76"/>
      <c r="H794" s="76"/>
      <c r="I794" s="43"/>
      <c r="J794" s="43"/>
      <c r="K794" s="77"/>
      <c r="L794" s="43"/>
      <c r="M794" s="43"/>
      <c r="N794" s="77"/>
      <c r="O794" s="43"/>
      <c r="P794" s="43"/>
      <c r="Q794" s="77"/>
      <c r="R794" s="43"/>
      <c r="S794" s="43"/>
      <c r="T794" s="77"/>
      <c r="U794" s="43"/>
      <c r="V794" s="43"/>
      <c r="W794" s="77"/>
    </row>
    <row r="795" spans="1:23" s="40" customFormat="1">
      <c r="A795" s="45"/>
      <c r="B795" s="75"/>
      <c r="C795" s="76"/>
      <c r="D795" s="76"/>
      <c r="E795" s="74"/>
      <c r="F795" s="76"/>
      <c r="G795" s="76"/>
      <c r="H795" s="76"/>
      <c r="I795" s="43"/>
      <c r="J795" s="43"/>
      <c r="K795" s="77"/>
      <c r="L795" s="43"/>
      <c r="M795" s="43"/>
      <c r="N795" s="77"/>
      <c r="O795" s="43"/>
      <c r="P795" s="43"/>
      <c r="Q795" s="77"/>
      <c r="R795" s="43"/>
      <c r="S795" s="43"/>
      <c r="T795" s="77"/>
      <c r="U795" s="43"/>
      <c r="V795" s="43"/>
      <c r="W795" s="77"/>
    </row>
    <row r="796" spans="1:23" s="40" customFormat="1">
      <c r="A796" s="45"/>
      <c r="B796" s="75"/>
      <c r="C796" s="76"/>
      <c r="D796" s="76"/>
      <c r="E796" s="74"/>
      <c r="F796" s="76"/>
      <c r="G796" s="76"/>
      <c r="H796" s="76"/>
      <c r="I796" s="43"/>
      <c r="J796" s="43"/>
      <c r="K796" s="77"/>
      <c r="L796" s="43"/>
      <c r="M796" s="43"/>
      <c r="N796" s="77"/>
      <c r="O796" s="43"/>
      <c r="P796" s="43"/>
      <c r="Q796" s="77"/>
      <c r="R796" s="43"/>
      <c r="S796" s="43"/>
      <c r="T796" s="77"/>
      <c r="U796" s="43"/>
      <c r="V796" s="43"/>
      <c r="W796" s="77"/>
    </row>
    <row r="797" spans="1:23" s="40" customFormat="1">
      <c r="A797" s="45"/>
      <c r="B797" s="75"/>
      <c r="C797" s="76"/>
      <c r="D797" s="76"/>
      <c r="E797" s="74"/>
      <c r="F797" s="76"/>
      <c r="G797" s="76"/>
      <c r="H797" s="76"/>
      <c r="I797" s="43"/>
      <c r="J797" s="43"/>
      <c r="K797" s="77"/>
      <c r="L797" s="43"/>
      <c r="M797" s="43"/>
      <c r="N797" s="77"/>
      <c r="O797" s="43"/>
      <c r="P797" s="43"/>
      <c r="Q797" s="77"/>
      <c r="R797" s="43"/>
      <c r="S797" s="43"/>
      <c r="T797" s="77"/>
      <c r="U797" s="43"/>
      <c r="V797" s="43"/>
      <c r="W797" s="77"/>
    </row>
    <row r="798" spans="1:23" s="40" customFormat="1">
      <c r="A798" s="45"/>
      <c r="B798" s="75"/>
      <c r="C798" s="76"/>
      <c r="D798" s="76"/>
      <c r="E798" s="74"/>
      <c r="F798" s="76"/>
      <c r="G798" s="76"/>
      <c r="H798" s="76"/>
      <c r="I798" s="43"/>
      <c r="J798" s="43"/>
      <c r="K798" s="77"/>
      <c r="L798" s="43"/>
      <c r="M798" s="43"/>
      <c r="N798" s="77"/>
      <c r="O798" s="43"/>
      <c r="P798" s="43"/>
      <c r="Q798" s="77"/>
      <c r="R798" s="43"/>
      <c r="S798" s="43"/>
      <c r="T798" s="77"/>
      <c r="U798" s="43"/>
      <c r="V798" s="43"/>
      <c r="W798" s="77"/>
    </row>
    <row r="799" spans="1:23" s="40" customFormat="1">
      <c r="A799" s="45"/>
      <c r="B799" s="75"/>
      <c r="C799" s="76"/>
      <c r="D799" s="76"/>
      <c r="E799" s="74"/>
      <c r="F799" s="76"/>
      <c r="G799" s="76"/>
      <c r="H799" s="76"/>
      <c r="I799" s="43"/>
      <c r="J799" s="43"/>
      <c r="K799" s="77"/>
      <c r="L799" s="43"/>
      <c r="M799" s="43"/>
      <c r="N799" s="77"/>
      <c r="O799" s="43"/>
      <c r="P799" s="43"/>
      <c r="Q799" s="77"/>
      <c r="R799" s="43"/>
      <c r="S799" s="43"/>
      <c r="T799" s="77"/>
      <c r="U799" s="43"/>
      <c r="V799" s="43"/>
      <c r="W799" s="77"/>
    </row>
    <row r="800" spans="1:23" s="40" customFormat="1">
      <c r="A800" s="45"/>
      <c r="B800" s="75"/>
      <c r="C800" s="76"/>
      <c r="D800" s="76"/>
      <c r="E800" s="74"/>
      <c r="F800" s="76"/>
      <c r="G800" s="76"/>
      <c r="H800" s="76"/>
      <c r="I800" s="43"/>
      <c r="J800" s="43"/>
      <c r="K800" s="77"/>
      <c r="L800" s="43"/>
      <c r="M800" s="43"/>
      <c r="N800" s="77"/>
      <c r="O800" s="43"/>
      <c r="P800" s="43"/>
      <c r="Q800" s="77"/>
      <c r="R800" s="43"/>
      <c r="S800" s="43"/>
      <c r="T800" s="77"/>
      <c r="U800" s="43"/>
      <c r="V800" s="43"/>
      <c r="W800" s="77"/>
    </row>
    <row r="801" spans="1:23" s="40" customFormat="1">
      <c r="A801" s="45"/>
      <c r="B801" s="75"/>
      <c r="C801" s="76"/>
      <c r="D801" s="76"/>
      <c r="E801" s="74"/>
      <c r="F801" s="76"/>
      <c r="G801" s="76"/>
      <c r="H801" s="76"/>
      <c r="I801" s="43"/>
      <c r="J801" s="43"/>
      <c r="K801" s="77"/>
      <c r="L801" s="43"/>
      <c r="M801" s="43"/>
      <c r="N801" s="77"/>
      <c r="O801" s="43"/>
      <c r="P801" s="43"/>
      <c r="Q801" s="77"/>
      <c r="R801" s="43"/>
      <c r="S801" s="43"/>
      <c r="T801" s="77"/>
      <c r="U801" s="43"/>
      <c r="V801" s="43"/>
      <c r="W801" s="77"/>
    </row>
    <row r="802" spans="1:23" s="40" customFormat="1">
      <c r="A802" s="45"/>
      <c r="B802" s="75"/>
      <c r="C802" s="76"/>
      <c r="D802" s="76"/>
      <c r="E802" s="74"/>
      <c r="F802" s="76"/>
      <c r="G802" s="76"/>
      <c r="H802" s="76"/>
      <c r="I802" s="43"/>
      <c r="J802" s="43"/>
      <c r="K802" s="77"/>
      <c r="L802" s="43"/>
      <c r="M802" s="43"/>
      <c r="N802" s="77"/>
      <c r="O802" s="43"/>
      <c r="P802" s="43"/>
      <c r="Q802" s="77"/>
      <c r="R802" s="43"/>
      <c r="S802" s="43"/>
      <c r="T802" s="77"/>
      <c r="U802" s="43"/>
      <c r="V802" s="43"/>
      <c r="W802" s="77"/>
    </row>
    <row r="803" spans="1:23" s="40" customFormat="1">
      <c r="A803" s="45"/>
      <c r="B803" s="75"/>
      <c r="C803" s="76"/>
      <c r="D803" s="76"/>
      <c r="E803" s="74"/>
      <c r="F803" s="76"/>
      <c r="G803" s="76"/>
      <c r="H803" s="76"/>
      <c r="I803" s="43"/>
      <c r="J803" s="43"/>
      <c r="K803" s="77"/>
      <c r="L803" s="43"/>
      <c r="M803" s="43"/>
      <c r="N803" s="77"/>
      <c r="O803" s="43"/>
      <c r="P803" s="43"/>
      <c r="Q803" s="77"/>
      <c r="R803" s="43"/>
      <c r="S803" s="43"/>
      <c r="T803" s="77"/>
      <c r="U803" s="43"/>
      <c r="V803" s="43"/>
      <c r="W803" s="77"/>
    </row>
    <row r="804" spans="1:23" s="40" customFormat="1">
      <c r="A804" s="45"/>
      <c r="B804" s="75"/>
      <c r="C804" s="76"/>
      <c r="D804" s="76"/>
      <c r="E804" s="74"/>
      <c r="F804" s="76"/>
      <c r="G804" s="76"/>
      <c r="H804" s="76"/>
      <c r="I804" s="43"/>
      <c r="J804" s="43"/>
      <c r="K804" s="77"/>
      <c r="L804" s="43"/>
      <c r="M804" s="43"/>
      <c r="N804" s="77"/>
      <c r="O804" s="43"/>
      <c r="P804" s="43"/>
      <c r="Q804" s="77"/>
      <c r="R804" s="43"/>
      <c r="S804" s="43"/>
      <c r="T804" s="77"/>
      <c r="U804" s="43"/>
      <c r="V804" s="43"/>
      <c r="W804" s="77"/>
    </row>
    <row r="805" spans="1:23" s="40" customFormat="1">
      <c r="A805" s="45"/>
      <c r="B805" s="75"/>
      <c r="C805" s="76"/>
      <c r="D805" s="76"/>
      <c r="E805" s="74"/>
      <c r="F805" s="76"/>
      <c r="G805" s="76"/>
      <c r="H805" s="76"/>
      <c r="I805" s="43"/>
      <c r="J805" s="43"/>
      <c r="K805" s="77"/>
      <c r="L805" s="43"/>
      <c r="M805" s="43"/>
      <c r="N805" s="77"/>
      <c r="O805" s="43"/>
      <c r="P805" s="43"/>
      <c r="Q805" s="77"/>
      <c r="R805" s="43"/>
      <c r="S805" s="43"/>
      <c r="T805" s="77"/>
      <c r="U805" s="43"/>
      <c r="V805" s="43"/>
      <c r="W805" s="77"/>
    </row>
    <row r="806" spans="1:23" s="40" customFormat="1">
      <c r="A806" s="45"/>
      <c r="B806" s="75"/>
      <c r="C806" s="76"/>
      <c r="D806" s="76"/>
      <c r="E806" s="74"/>
      <c r="F806" s="76"/>
      <c r="G806" s="76"/>
      <c r="H806" s="76"/>
      <c r="I806" s="43"/>
      <c r="J806" s="43"/>
      <c r="K806" s="77"/>
      <c r="L806" s="43"/>
      <c r="M806" s="43"/>
      <c r="N806" s="77"/>
      <c r="O806" s="43"/>
      <c r="P806" s="43"/>
      <c r="Q806" s="77"/>
      <c r="R806" s="43"/>
      <c r="S806" s="43"/>
      <c r="T806" s="77"/>
      <c r="U806" s="43"/>
      <c r="V806" s="43"/>
      <c r="W806" s="77"/>
    </row>
    <row r="807" spans="1:23" s="40" customFormat="1">
      <c r="A807" s="45"/>
      <c r="B807" s="75"/>
      <c r="C807" s="76"/>
      <c r="D807" s="76"/>
      <c r="E807" s="74"/>
      <c r="F807" s="76"/>
      <c r="G807" s="76"/>
      <c r="H807" s="76"/>
      <c r="I807" s="43"/>
      <c r="J807" s="43"/>
      <c r="K807" s="77"/>
      <c r="L807" s="43"/>
      <c r="M807" s="43"/>
      <c r="N807" s="77"/>
      <c r="O807" s="43"/>
      <c r="P807" s="43"/>
      <c r="Q807" s="77"/>
      <c r="R807" s="43"/>
      <c r="S807" s="43"/>
      <c r="T807" s="77"/>
      <c r="U807" s="43"/>
      <c r="V807" s="43"/>
      <c r="W807" s="77"/>
    </row>
    <row r="808" spans="1:23" s="40" customFormat="1">
      <c r="A808" s="45"/>
      <c r="B808" s="75"/>
      <c r="C808" s="76"/>
      <c r="D808" s="76"/>
      <c r="E808" s="74"/>
      <c r="F808" s="76"/>
      <c r="G808" s="76"/>
      <c r="H808" s="76"/>
      <c r="I808" s="43"/>
      <c r="J808" s="43"/>
      <c r="K808" s="77"/>
      <c r="L808" s="43"/>
      <c r="M808" s="43"/>
      <c r="N808" s="77"/>
      <c r="O808" s="43"/>
      <c r="P808" s="43"/>
      <c r="Q808" s="77"/>
      <c r="R808" s="43"/>
      <c r="S808" s="43"/>
      <c r="T808" s="77"/>
      <c r="U808" s="43"/>
      <c r="V808" s="43"/>
      <c r="W808" s="77"/>
    </row>
    <row r="809" spans="1:23" s="40" customFormat="1">
      <c r="A809" s="45"/>
      <c r="B809" s="75"/>
      <c r="C809" s="76"/>
      <c r="D809" s="76"/>
      <c r="E809" s="74"/>
      <c r="F809" s="76"/>
      <c r="G809" s="76"/>
      <c r="H809" s="76"/>
      <c r="I809" s="43"/>
      <c r="J809" s="43"/>
      <c r="K809" s="77"/>
      <c r="L809" s="43"/>
      <c r="M809" s="43"/>
      <c r="N809" s="77"/>
      <c r="O809" s="43"/>
      <c r="P809" s="43"/>
      <c r="Q809" s="77"/>
      <c r="R809" s="43"/>
      <c r="S809" s="43"/>
      <c r="T809" s="77"/>
      <c r="U809" s="43"/>
      <c r="V809" s="43"/>
      <c r="W809" s="77"/>
    </row>
    <row r="810" spans="1:23" s="40" customFormat="1">
      <c r="A810" s="45"/>
      <c r="B810" s="75"/>
      <c r="C810" s="76"/>
      <c r="D810" s="76"/>
      <c r="E810" s="74"/>
      <c r="F810" s="76"/>
      <c r="G810" s="76"/>
      <c r="H810" s="76"/>
      <c r="I810" s="43"/>
      <c r="J810" s="43"/>
      <c r="K810" s="77"/>
      <c r="L810" s="43"/>
      <c r="M810" s="43"/>
      <c r="N810" s="77"/>
      <c r="O810" s="43"/>
      <c r="P810" s="43"/>
      <c r="Q810" s="77"/>
      <c r="R810" s="43"/>
      <c r="S810" s="43"/>
      <c r="T810" s="77"/>
      <c r="U810" s="43"/>
      <c r="V810" s="43"/>
      <c r="W810" s="77"/>
    </row>
    <row r="811" spans="1:23" s="40" customFormat="1">
      <c r="A811" s="45"/>
      <c r="B811" s="75"/>
      <c r="C811" s="76"/>
      <c r="D811" s="76"/>
      <c r="E811" s="74"/>
      <c r="F811" s="76"/>
      <c r="G811" s="76"/>
      <c r="H811" s="76"/>
      <c r="I811" s="43"/>
      <c r="J811" s="43"/>
      <c r="K811" s="77"/>
      <c r="L811" s="43"/>
      <c r="M811" s="43"/>
      <c r="N811" s="77"/>
      <c r="O811" s="43"/>
      <c r="P811" s="43"/>
      <c r="Q811" s="77"/>
      <c r="R811" s="43"/>
      <c r="S811" s="43"/>
      <c r="T811" s="77"/>
      <c r="U811" s="43"/>
      <c r="V811" s="43"/>
      <c r="W811" s="77"/>
    </row>
    <row r="812" spans="1:23" s="40" customFormat="1">
      <c r="A812" s="45"/>
      <c r="B812" s="75"/>
      <c r="C812" s="76"/>
      <c r="D812" s="76"/>
      <c r="E812" s="74"/>
      <c r="F812" s="76"/>
      <c r="G812" s="76"/>
      <c r="H812" s="76"/>
      <c r="I812" s="43"/>
      <c r="J812" s="43"/>
      <c r="K812" s="77"/>
      <c r="L812" s="43"/>
      <c r="M812" s="43"/>
      <c r="N812" s="77"/>
      <c r="O812" s="43"/>
      <c r="P812" s="43"/>
      <c r="Q812" s="77"/>
      <c r="R812" s="43"/>
      <c r="S812" s="43"/>
      <c r="T812" s="77"/>
      <c r="U812" s="43"/>
      <c r="V812" s="43"/>
      <c r="W812" s="77"/>
    </row>
    <row r="813" spans="1:23" s="40" customFormat="1">
      <c r="A813" s="45"/>
      <c r="B813" s="75"/>
      <c r="C813" s="76"/>
      <c r="D813" s="76"/>
      <c r="E813" s="74"/>
      <c r="F813" s="76"/>
      <c r="G813" s="76"/>
      <c r="H813" s="76"/>
      <c r="I813" s="43"/>
      <c r="J813" s="43"/>
      <c r="K813" s="77"/>
      <c r="L813" s="43"/>
      <c r="M813" s="43"/>
      <c r="N813" s="77"/>
      <c r="O813" s="43"/>
      <c r="P813" s="43"/>
      <c r="Q813" s="77"/>
      <c r="R813" s="43"/>
      <c r="S813" s="43"/>
      <c r="T813" s="77"/>
      <c r="U813" s="43"/>
      <c r="V813" s="43"/>
      <c r="W813" s="77"/>
    </row>
    <row r="814" spans="1:23" s="40" customFormat="1">
      <c r="A814" s="45"/>
      <c r="B814" s="75"/>
      <c r="C814" s="76"/>
      <c r="D814" s="76"/>
      <c r="E814" s="74"/>
      <c r="F814" s="76"/>
      <c r="G814" s="76"/>
      <c r="H814" s="76"/>
      <c r="I814" s="43"/>
      <c r="J814" s="43"/>
      <c r="K814" s="77"/>
      <c r="L814" s="43"/>
      <c r="M814" s="43"/>
      <c r="N814" s="77"/>
      <c r="O814" s="43"/>
      <c r="P814" s="43"/>
      <c r="Q814" s="77"/>
      <c r="R814" s="43"/>
      <c r="S814" s="43"/>
      <c r="T814" s="77"/>
      <c r="U814" s="43"/>
      <c r="V814" s="43"/>
      <c r="W814" s="77"/>
    </row>
    <row r="815" spans="1:23" s="40" customFormat="1">
      <c r="A815" s="45"/>
      <c r="B815" s="75"/>
      <c r="C815" s="76"/>
      <c r="D815" s="76"/>
      <c r="E815" s="74"/>
      <c r="F815" s="76"/>
      <c r="G815" s="76"/>
      <c r="H815" s="76"/>
      <c r="I815" s="43"/>
      <c r="J815" s="43"/>
      <c r="K815" s="77"/>
      <c r="L815" s="43"/>
      <c r="M815" s="43"/>
      <c r="N815" s="77"/>
      <c r="O815" s="43"/>
      <c r="P815" s="43"/>
      <c r="Q815" s="77"/>
      <c r="R815" s="43"/>
      <c r="S815" s="43"/>
      <c r="T815" s="77"/>
      <c r="U815" s="43"/>
      <c r="V815" s="43"/>
      <c r="W815" s="77"/>
    </row>
    <row r="816" spans="1:23" s="40" customFormat="1">
      <c r="A816" s="45"/>
      <c r="B816" s="75"/>
      <c r="C816" s="76"/>
      <c r="D816" s="76"/>
      <c r="E816" s="74"/>
      <c r="F816" s="76"/>
      <c r="G816" s="76"/>
      <c r="H816" s="76"/>
      <c r="I816" s="43"/>
      <c r="J816" s="43"/>
      <c r="K816" s="77"/>
      <c r="L816" s="43"/>
      <c r="M816" s="43"/>
      <c r="N816" s="77"/>
      <c r="O816" s="43"/>
      <c r="P816" s="43"/>
      <c r="Q816" s="77"/>
      <c r="R816" s="43"/>
      <c r="S816" s="43"/>
      <c r="T816" s="77"/>
      <c r="U816" s="43"/>
      <c r="V816" s="43"/>
      <c r="W816" s="77"/>
    </row>
    <row r="817" spans="1:23" s="40" customFormat="1">
      <c r="A817" s="45"/>
      <c r="B817" s="75"/>
      <c r="C817" s="76"/>
      <c r="D817" s="76"/>
      <c r="E817" s="74"/>
      <c r="F817" s="76"/>
      <c r="G817" s="76"/>
      <c r="H817" s="76"/>
      <c r="I817" s="43"/>
      <c r="J817" s="43"/>
      <c r="K817" s="77"/>
      <c r="L817" s="43"/>
      <c r="M817" s="43"/>
      <c r="N817" s="77"/>
      <c r="O817" s="43"/>
      <c r="P817" s="43"/>
      <c r="Q817" s="77"/>
      <c r="R817" s="43"/>
      <c r="S817" s="43"/>
      <c r="T817" s="77"/>
      <c r="U817" s="43"/>
      <c r="V817" s="43"/>
      <c r="W817" s="77"/>
    </row>
    <row r="818" spans="1:23" s="40" customFormat="1">
      <c r="A818" s="45"/>
      <c r="B818" s="75"/>
      <c r="C818" s="76"/>
      <c r="D818" s="76"/>
      <c r="E818" s="74"/>
      <c r="F818" s="76"/>
      <c r="G818" s="76"/>
      <c r="H818" s="76"/>
      <c r="I818" s="43"/>
      <c r="J818" s="43"/>
      <c r="K818" s="77"/>
      <c r="L818" s="43"/>
      <c r="M818" s="43"/>
      <c r="N818" s="77"/>
      <c r="O818" s="43"/>
      <c r="P818" s="43"/>
      <c r="Q818" s="77"/>
      <c r="R818" s="43"/>
      <c r="S818" s="43"/>
      <c r="T818" s="77"/>
      <c r="U818" s="43"/>
      <c r="V818" s="43"/>
      <c r="W818" s="77"/>
    </row>
    <row r="819" spans="1:23" s="40" customFormat="1">
      <c r="A819" s="45"/>
      <c r="B819" s="75"/>
      <c r="C819" s="76"/>
      <c r="D819" s="76"/>
      <c r="E819" s="74"/>
      <c r="F819" s="76"/>
      <c r="G819" s="76"/>
      <c r="H819" s="76"/>
      <c r="I819" s="43"/>
      <c r="J819" s="43"/>
      <c r="K819" s="77"/>
      <c r="L819" s="43"/>
      <c r="M819" s="43"/>
      <c r="N819" s="77"/>
      <c r="O819" s="43"/>
      <c r="P819" s="43"/>
      <c r="Q819" s="77"/>
      <c r="R819" s="43"/>
      <c r="S819" s="43"/>
      <c r="T819" s="77"/>
      <c r="U819" s="43"/>
      <c r="V819" s="43"/>
      <c r="W819" s="77"/>
    </row>
    <row r="820" spans="1:23" s="40" customFormat="1">
      <c r="A820" s="45"/>
      <c r="B820" s="75"/>
      <c r="C820" s="76"/>
      <c r="D820" s="76"/>
      <c r="E820" s="74"/>
      <c r="F820" s="76"/>
      <c r="G820" s="76"/>
      <c r="H820" s="76"/>
      <c r="I820" s="43"/>
      <c r="J820" s="43"/>
      <c r="K820" s="77"/>
      <c r="L820" s="43"/>
      <c r="M820" s="43"/>
      <c r="N820" s="77"/>
      <c r="O820" s="43"/>
      <c r="P820" s="43"/>
      <c r="Q820" s="77"/>
      <c r="R820" s="43"/>
      <c r="S820" s="43"/>
      <c r="T820" s="77"/>
      <c r="U820" s="43"/>
      <c r="V820" s="43"/>
      <c r="W820" s="77"/>
    </row>
    <row r="821" spans="1:23" s="40" customFormat="1">
      <c r="A821" s="45"/>
      <c r="B821" s="75"/>
      <c r="C821" s="76"/>
      <c r="D821" s="76"/>
      <c r="E821" s="74"/>
      <c r="F821" s="76"/>
      <c r="G821" s="76"/>
      <c r="H821" s="76"/>
      <c r="I821" s="43"/>
      <c r="J821" s="43"/>
      <c r="K821" s="77"/>
      <c r="L821" s="43"/>
      <c r="M821" s="43"/>
      <c r="N821" s="77"/>
      <c r="O821" s="43"/>
      <c r="P821" s="43"/>
      <c r="Q821" s="77"/>
      <c r="R821" s="43"/>
      <c r="S821" s="43"/>
      <c r="T821" s="77"/>
      <c r="U821" s="43"/>
      <c r="V821" s="43"/>
      <c r="W821" s="77"/>
    </row>
    <row r="822" spans="1:23" s="40" customFormat="1">
      <c r="A822" s="45"/>
      <c r="B822" s="75"/>
      <c r="C822" s="76"/>
      <c r="D822" s="76"/>
      <c r="E822" s="74"/>
      <c r="F822" s="76"/>
      <c r="G822" s="76"/>
      <c r="H822" s="76"/>
      <c r="I822" s="43"/>
      <c r="J822" s="43"/>
      <c r="K822" s="77"/>
      <c r="L822" s="43"/>
      <c r="M822" s="43"/>
      <c r="N822" s="77"/>
      <c r="O822" s="43"/>
      <c r="P822" s="43"/>
      <c r="Q822" s="77"/>
      <c r="R822" s="43"/>
      <c r="S822" s="43"/>
      <c r="T822" s="77"/>
      <c r="U822" s="43"/>
      <c r="V822" s="43"/>
      <c r="W822" s="77"/>
    </row>
    <row r="823" spans="1:23" s="40" customFormat="1">
      <c r="A823" s="45"/>
      <c r="B823" s="75"/>
      <c r="C823" s="76"/>
      <c r="D823" s="76"/>
      <c r="E823" s="74"/>
      <c r="F823" s="76"/>
      <c r="G823" s="76"/>
      <c r="H823" s="76"/>
      <c r="I823" s="43"/>
      <c r="J823" s="43"/>
      <c r="K823" s="77"/>
      <c r="L823" s="43"/>
      <c r="M823" s="43"/>
      <c r="N823" s="77"/>
      <c r="O823" s="43"/>
      <c r="P823" s="43"/>
      <c r="Q823" s="77"/>
      <c r="R823" s="43"/>
      <c r="S823" s="43"/>
      <c r="T823" s="77"/>
      <c r="U823" s="43"/>
      <c r="V823" s="43"/>
      <c r="W823" s="77"/>
    </row>
    <row r="824" spans="1:23" s="40" customFormat="1">
      <c r="A824" s="45"/>
      <c r="B824" s="75"/>
      <c r="C824" s="76"/>
      <c r="D824" s="76"/>
      <c r="E824" s="74"/>
      <c r="F824" s="76"/>
      <c r="G824" s="76"/>
      <c r="H824" s="76"/>
      <c r="I824" s="43"/>
      <c r="J824" s="43"/>
      <c r="K824" s="77"/>
      <c r="L824" s="43"/>
      <c r="M824" s="43"/>
      <c r="N824" s="77"/>
      <c r="O824" s="43"/>
      <c r="P824" s="43"/>
      <c r="Q824" s="77"/>
      <c r="R824" s="43"/>
      <c r="S824" s="43"/>
      <c r="T824" s="77"/>
      <c r="U824" s="43"/>
      <c r="V824" s="43"/>
      <c r="W824" s="77"/>
    </row>
    <row r="825" spans="1:23" s="40" customFormat="1">
      <c r="A825" s="45"/>
      <c r="B825" s="75"/>
      <c r="C825" s="76"/>
      <c r="D825" s="76"/>
      <c r="E825" s="74"/>
      <c r="F825" s="76"/>
      <c r="G825" s="76"/>
      <c r="H825" s="76"/>
      <c r="I825" s="43"/>
      <c r="J825" s="43"/>
      <c r="K825" s="77"/>
      <c r="L825" s="43"/>
      <c r="M825" s="43"/>
      <c r="N825" s="77"/>
      <c r="O825" s="43"/>
      <c r="P825" s="43"/>
      <c r="Q825" s="77"/>
      <c r="R825" s="43"/>
      <c r="S825" s="43"/>
      <c r="T825" s="77"/>
      <c r="U825" s="43"/>
      <c r="V825" s="43"/>
      <c r="W825" s="77"/>
    </row>
    <row r="826" spans="1:23" s="40" customFormat="1">
      <c r="A826" s="45"/>
      <c r="B826" s="75"/>
      <c r="C826" s="76"/>
      <c r="D826" s="76"/>
      <c r="E826" s="74"/>
      <c r="F826" s="76"/>
      <c r="G826" s="76"/>
      <c r="H826" s="76"/>
      <c r="I826" s="43"/>
      <c r="J826" s="43"/>
      <c r="K826" s="77"/>
      <c r="L826" s="43"/>
      <c r="M826" s="43"/>
      <c r="N826" s="77"/>
      <c r="O826" s="43"/>
      <c r="P826" s="43"/>
      <c r="Q826" s="77"/>
      <c r="R826" s="43"/>
      <c r="S826" s="43"/>
      <c r="T826" s="77"/>
      <c r="U826" s="43"/>
      <c r="V826" s="43"/>
      <c r="W826" s="77"/>
    </row>
    <row r="827" spans="1:23" s="40" customFormat="1">
      <c r="A827" s="45"/>
      <c r="B827" s="75"/>
      <c r="C827" s="76"/>
      <c r="D827" s="76"/>
      <c r="E827" s="74"/>
      <c r="F827" s="76"/>
      <c r="G827" s="76"/>
      <c r="H827" s="76"/>
      <c r="I827" s="43"/>
      <c r="J827" s="43"/>
      <c r="K827" s="77"/>
      <c r="L827" s="43"/>
      <c r="M827" s="43"/>
      <c r="N827" s="77"/>
      <c r="O827" s="43"/>
      <c r="P827" s="43"/>
      <c r="Q827" s="77"/>
      <c r="R827" s="43"/>
      <c r="S827" s="43"/>
      <c r="T827" s="77"/>
      <c r="U827" s="43"/>
      <c r="V827" s="43"/>
      <c r="W827" s="77"/>
    </row>
    <row r="828" spans="1:23" s="40" customFormat="1">
      <c r="A828" s="45"/>
      <c r="B828" s="75"/>
      <c r="C828" s="76"/>
      <c r="D828" s="76"/>
      <c r="E828" s="74"/>
      <c r="F828" s="76"/>
      <c r="G828" s="76"/>
      <c r="H828" s="76"/>
      <c r="I828" s="43"/>
      <c r="J828" s="43"/>
      <c r="K828" s="77"/>
      <c r="L828" s="43"/>
      <c r="M828" s="43"/>
      <c r="N828" s="77"/>
      <c r="O828" s="43"/>
      <c r="P828" s="43"/>
      <c r="Q828" s="77"/>
      <c r="R828" s="43"/>
      <c r="S828" s="43"/>
      <c r="T828" s="77"/>
      <c r="U828" s="43"/>
      <c r="V828" s="43"/>
      <c r="W828" s="77"/>
    </row>
    <row r="829" spans="1:23" s="40" customFormat="1">
      <c r="A829" s="45"/>
      <c r="B829" s="75"/>
      <c r="C829" s="76"/>
      <c r="D829" s="76"/>
      <c r="E829" s="74"/>
      <c r="F829" s="76"/>
      <c r="G829" s="76"/>
      <c r="H829" s="76"/>
      <c r="I829" s="43"/>
      <c r="J829" s="43"/>
      <c r="K829" s="77"/>
      <c r="L829" s="43"/>
      <c r="M829" s="43"/>
      <c r="N829" s="77"/>
      <c r="O829" s="43"/>
      <c r="P829" s="43"/>
      <c r="Q829" s="77"/>
      <c r="R829" s="43"/>
      <c r="S829" s="43"/>
      <c r="T829" s="77"/>
      <c r="U829" s="43"/>
      <c r="V829" s="43"/>
      <c r="W829" s="77"/>
    </row>
    <row r="830" spans="1:23" s="40" customFormat="1">
      <c r="A830" s="45"/>
      <c r="B830" s="75"/>
      <c r="C830" s="76"/>
      <c r="D830" s="76"/>
      <c r="E830" s="74"/>
      <c r="F830" s="76"/>
      <c r="G830" s="76"/>
      <c r="H830" s="76"/>
      <c r="I830" s="43"/>
      <c r="J830" s="43"/>
      <c r="K830" s="77"/>
      <c r="L830" s="43"/>
      <c r="M830" s="43"/>
      <c r="N830" s="77"/>
      <c r="O830" s="43"/>
      <c r="P830" s="43"/>
      <c r="Q830" s="77"/>
      <c r="R830" s="43"/>
      <c r="S830" s="43"/>
      <c r="T830" s="77"/>
      <c r="U830" s="43"/>
      <c r="V830" s="43"/>
      <c r="W830" s="77"/>
    </row>
    <row r="831" spans="1:23" s="40" customFormat="1">
      <c r="A831" s="45"/>
      <c r="B831" s="75"/>
      <c r="C831" s="76"/>
      <c r="D831" s="76"/>
      <c r="E831" s="74"/>
      <c r="F831" s="76"/>
      <c r="G831" s="76"/>
      <c r="H831" s="76"/>
      <c r="I831" s="43"/>
      <c r="J831" s="43"/>
      <c r="K831" s="77"/>
      <c r="L831" s="43"/>
      <c r="M831" s="43"/>
      <c r="N831" s="77"/>
      <c r="O831" s="43"/>
      <c r="P831" s="43"/>
      <c r="Q831" s="77"/>
      <c r="R831" s="43"/>
      <c r="S831" s="43"/>
      <c r="T831" s="77"/>
      <c r="U831" s="43"/>
      <c r="V831" s="43"/>
      <c r="W831" s="77"/>
    </row>
    <row r="832" spans="1:23" s="40" customFormat="1">
      <c r="A832" s="45"/>
      <c r="B832" s="75"/>
      <c r="C832" s="76"/>
      <c r="D832" s="76"/>
      <c r="E832" s="74"/>
      <c r="F832" s="76"/>
      <c r="G832" s="76"/>
      <c r="H832" s="76"/>
      <c r="I832" s="43"/>
      <c r="J832" s="43"/>
      <c r="K832" s="77"/>
      <c r="L832" s="43"/>
      <c r="M832" s="43"/>
      <c r="N832" s="77"/>
      <c r="O832" s="43"/>
      <c r="P832" s="43"/>
      <c r="Q832" s="77"/>
      <c r="R832" s="43"/>
      <c r="S832" s="43"/>
      <c r="T832" s="77"/>
      <c r="U832" s="43"/>
      <c r="V832" s="43"/>
      <c r="W832" s="77"/>
    </row>
    <row r="833" spans="1:23" s="40" customFormat="1">
      <c r="A833" s="45"/>
      <c r="B833" s="75"/>
      <c r="C833" s="76"/>
      <c r="D833" s="76"/>
      <c r="E833" s="74"/>
      <c r="F833" s="76"/>
      <c r="G833" s="76"/>
      <c r="H833" s="76"/>
      <c r="I833" s="43"/>
      <c r="J833" s="43"/>
      <c r="K833" s="77"/>
      <c r="L833" s="43"/>
      <c r="M833" s="43"/>
      <c r="N833" s="77"/>
      <c r="O833" s="43"/>
      <c r="P833" s="43"/>
      <c r="Q833" s="77"/>
      <c r="R833" s="43"/>
      <c r="S833" s="43"/>
      <c r="T833" s="77"/>
      <c r="U833" s="43"/>
      <c r="V833" s="43"/>
      <c r="W833" s="77"/>
    </row>
    <row r="834" spans="1:23" s="40" customFormat="1">
      <c r="A834" s="45"/>
      <c r="B834" s="75"/>
      <c r="C834" s="76"/>
      <c r="D834" s="76"/>
      <c r="E834" s="74"/>
      <c r="F834" s="76"/>
      <c r="G834" s="76"/>
      <c r="H834" s="76"/>
      <c r="I834" s="43"/>
      <c r="J834" s="43"/>
      <c r="K834" s="77"/>
      <c r="L834" s="43"/>
      <c r="M834" s="43"/>
      <c r="N834" s="77"/>
      <c r="O834" s="43"/>
      <c r="P834" s="43"/>
      <c r="Q834" s="77"/>
      <c r="R834" s="43"/>
      <c r="S834" s="43"/>
      <c r="T834" s="77"/>
      <c r="U834" s="43"/>
      <c r="V834" s="43"/>
      <c r="W834" s="77"/>
    </row>
    <row r="835" spans="1:23" s="40" customFormat="1">
      <c r="A835" s="45"/>
      <c r="B835" s="75"/>
      <c r="C835" s="76"/>
      <c r="D835" s="76"/>
      <c r="E835" s="74"/>
      <c r="F835" s="76"/>
      <c r="G835" s="76"/>
      <c r="H835" s="76"/>
      <c r="I835" s="43"/>
      <c r="J835" s="43"/>
      <c r="K835" s="77"/>
      <c r="L835" s="43"/>
      <c r="M835" s="43"/>
      <c r="N835" s="77"/>
      <c r="O835" s="43"/>
      <c r="P835" s="43"/>
      <c r="Q835" s="77"/>
      <c r="R835" s="43"/>
      <c r="S835" s="43"/>
      <c r="T835" s="77"/>
      <c r="U835" s="43"/>
      <c r="V835" s="43"/>
      <c r="W835" s="77"/>
    </row>
    <row r="836" spans="1:23" s="40" customFormat="1">
      <c r="A836" s="45"/>
      <c r="B836" s="75"/>
      <c r="C836" s="76"/>
      <c r="D836" s="76"/>
      <c r="E836" s="74"/>
      <c r="F836" s="76"/>
      <c r="G836" s="76"/>
      <c r="H836" s="76"/>
      <c r="I836" s="43"/>
      <c r="J836" s="43"/>
      <c r="K836" s="77"/>
      <c r="L836" s="43"/>
      <c r="M836" s="43"/>
      <c r="N836" s="77"/>
      <c r="O836" s="43"/>
      <c r="P836" s="43"/>
      <c r="Q836" s="77"/>
      <c r="R836" s="43"/>
      <c r="S836" s="43"/>
      <c r="T836" s="77"/>
      <c r="U836" s="43"/>
      <c r="V836" s="43"/>
      <c r="W836" s="77"/>
    </row>
    <row r="837" spans="1:23" s="40" customFormat="1">
      <c r="A837" s="45"/>
      <c r="B837" s="75"/>
      <c r="C837" s="76"/>
      <c r="D837" s="76"/>
      <c r="E837" s="74"/>
      <c r="F837" s="76"/>
      <c r="G837" s="76"/>
      <c r="H837" s="76"/>
      <c r="I837" s="43"/>
      <c r="J837" s="43"/>
      <c r="K837" s="77"/>
      <c r="L837" s="43"/>
      <c r="M837" s="43"/>
      <c r="N837" s="77"/>
      <c r="O837" s="43"/>
      <c r="P837" s="43"/>
      <c r="Q837" s="77"/>
      <c r="R837" s="43"/>
      <c r="S837" s="43"/>
      <c r="T837" s="77"/>
      <c r="U837" s="43"/>
      <c r="V837" s="43"/>
      <c r="W837" s="77"/>
    </row>
    <row r="838" spans="1:23" s="40" customFormat="1">
      <c r="A838" s="45"/>
      <c r="B838" s="75"/>
      <c r="C838" s="76"/>
      <c r="D838" s="76"/>
      <c r="E838" s="74"/>
      <c r="F838" s="76"/>
      <c r="G838" s="76"/>
      <c r="H838" s="76"/>
      <c r="I838" s="43"/>
      <c r="J838" s="43"/>
      <c r="K838" s="77"/>
      <c r="L838" s="43"/>
      <c r="M838" s="43"/>
      <c r="N838" s="77"/>
      <c r="O838" s="43"/>
      <c r="P838" s="43"/>
      <c r="Q838" s="77"/>
      <c r="R838" s="43"/>
      <c r="S838" s="43"/>
      <c r="T838" s="77"/>
      <c r="U838" s="43"/>
      <c r="V838" s="43"/>
      <c r="W838" s="77"/>
    </row>
    <row r="839" spans="1:23" s="40" customFormat="1">
      <c r="A839" s="45"/>
      <c r="B839" s="75"/>
      <c r="C839" s="76"/>
      <c r="D839" s="76"/>
      <c r="E839" s="74"/>
      <c r="F839" s="76"/>
      <c r="G839" s="76"/>
      <c r="H839" s="76"/>
      <c r="I839" s="43"/>
      <c r="J839" s="43"/>
      <c r="K839" s="77"/>
      <c r="L839" s="43"/>
      <c r="M839" s="43"/>
      <c r="N839" s="77"/>
      <c r="O839" s="43"/>
      <c r="P839" s="43"/>
      <c r="Q839" s="77"/>
      <c r="R839" s="43"/>
      <c r="S839" s="43"/>
      <c r="T839" s="77"/>
      <c r="U839" s="43"/>
      <c r="V839" s="43"/>
      <c r="W839" s="77"/>
    </row>
    <row r="840" spans="1:23" s="40" customFormat="1">
      <c r="A840" s="45"/>
      <c r="B840" s="75"/>
      <c r="C840" s="76"/>
      <c r="D840" s="76"/>
      <c r="E840" s="74"/>
      <c r="F840" s="76"/>
      <c r="G840" s="76"/>
      <c r="H840" s="76"/>
      <c r="I840" s="43"/>
      <c r="J840" s="43"/>
      <c r="K840" s="77"/>
      <c r="L840" s="43"/>
      <c r="M840" s="43"/>
      <c r="N840" s="77"/>
      <c r="O840" s="43"/>
      <c r="P840" s="43"/>
      <c r="Q840" s="77"/>
      <c r="R840" s="43"/>
      <c r="S840" s="43"/>
      <c r="T840" s="77"/>
      <c r="U840" s="43"/>
      <c r="V840" s="43"/>
      <c r="W840" s="77"/>
    </row>
    <row r="841" spans="1:23" s="40" customFormat="1">
      <c r="A841" s="45"/>
      <c r="B841" s="75"/>
      <c r="C841" s="76"/>
      <c r="D841" s="76"/>
      <c r="E841" s="74"/>
      <c r="F841" s="76"/>
      <c r="G841" s="76"/>
      <c r="H841" s="76"/>
      <c r="I841" s="43"/>
      <c r="J841" s="43"/>
      <c r="K841" s="77"/>
      <c r="L841" s="43"/>
      <c r="M841" s="43"/>
      <c r="N841" s="77"/>
      <c r="O841" s="43"/>
      <c r="P841" s="43"/>
      <c r="Q841" s="77"/>
      <c r="R841" s="43"/>
      <c r="S841" s="43"/>
      <c r="T841" s="77"/>
      <c r="U841" s="43"/>
      <c r="V841" s="43"/>
      <c r="W841" s="77"/>
    </row>
    <row r="842" spans="1:23" s="40" customFormat="1">
      <c r="A842" s="45"/>
      <c r="B842" s="75"/>
      <c r="C842" s="76"/>
      <c r="D842" s="76"/>
      <c r="E842" s="74"/>
      <c r="F842" s="76"/>
      <c r="G842" s="76"/>
      <c r="H842" s="76"/>
      <c r="I842" s="43"/>
      <c r="J842" s="43"/>
      <c r="K842" s="77"/>
      <c r="L842" s="43"/>
      <c r="M842" s="43"/>
      <c r="N842" s="77"/>
      <c r="O842" s="43"/>
      <c r="P842" s="43"/>
      <c r="Q842" s="77"/>
      <c r="R842" s="43"/>
      <c r="S842" s="43"/>
      <c r="T842" s="77"/>
      <c r="U842" s="43"/>
      <c r="V842" s="43"/>
      <c r="W842" s="77"/>
    </row>
    <row r="843" spans="1:23" s="40" customFormat="1">
      <c r="A843" s="45"/>
      <c r="B843" s="75"/>
      <c r="C843" s="76"/>
      <c r="D843" s="76"/>
      <c r="E843" s="74"/>
      <c r="F843" s="76"/>
      <c r="G843" s="76"/>
      <c r="H843" s="76"/>
      <c r="I843" s="43"/>
      <c r="J843" s="43"/>
      <c r="K843" s="77"/>
      <c r="L843" s="43"/>
      <c r="M843" s="43"/>
      <c r="N843" s="77"/>
      <c r="O843" s="43"/>
      <c r="P843" s="43"/>
      <c r="Q843" s="77"/>
      <c r="R843" s="43"/>
      <c r="S843" s="43"/>
      <c r="T843" s="77"/>
      <c r="U843" s="43"/>
      <c r="V843" s="43"/>
      <c r="W843" s="77"/>
    </row>
    <row r="844" spans="1:23" s="40" customFormat="1">
      <c r="A844" s="45"/>
      <c r="B844" s="75"/>
      <c r="C844" s="76"/>
      <c r="D844" s="76"/>
      <c r="E844" s="74"/>
      <c r="F844" s="76"/>
      <c r="G844" s="76"/>
      <c r="H844" s="76"/>
      <c r="I844" s="43"/>
      <c r="J844" s="43"/>
      <c r="K844" s="77"/>
      <c r="L844" s="43"/>
      <c r="M844" s="43"/>
      <c r="N844" s="77"/>
      <c r="O844" s="43"/>
      <c r="P844" s="43"/>
      <c r="Q844" s="77"/>
      <c r="R844" s="43"/>
      <c r="S844" s="43"/>
      <c r="T844" s="77"/>
      <c r="U844" s="43"/>
      <c r="V844" s="43"/>
      <c r="W844" s="77"/>
    </row>
    <row r="845" spans="1:23" s="40" customFormat="1">
      <c r="A845" s="45"/>
      <c r="B845" s="75"/>
      <c r="C845" s="76"/>
      <c r="D845" s="76"/>
      <c r="E845" s="74"/>
      <c r="F845" s="76"/>
      <c r="G845" s="76"/>
      <c r="H845" s="76"/>
      <c r="I845" s="43"/>
      <c r="J845" s="43"/>
      <c r="K845" s="77"/>
      <c r="L845" s="43"/>
      <c r="M845" s="43"/>
      <c r="N845" s="77"/>
      <c r="O845" s="43"/>
      <c r="P845" s="43"/>
      <c r="Q845" s="77"/>
      <c r="R845" s="43"/>
      <c r="S845" s="43"/>
      <c r="T845" s="77"/>
      <c r="U845" s="43"/>
      <c r="V845" s="43"/>
      <c r="W845" s="77"/>
    </row>
    <row r="846" spans="1:23" s="40" customFormat="1">
      <c r="A846" s="45"/>
      <c r="B846" s="75"/>
      <c r="C846" s="76"/>
      <c r="D846" s="76"/>
      <c r="E846" s="74"/>
      <c r="F846" s="76"/>
      <c r="G846" s="76"/>
      <c r="H846" s="76"/>
      <c r="I846" s="43"/>
      <c r="J846" s="43"/>
      <c r="K846" s="77"/>
      <c r="L846" s="43"/>
      <c r="M846" s="43"/>
      <c r="N846" s="77"/>
      <c r="O846" s="43"/>
      <c r="P846" s="43"/>
      <c r="Q846" s="77"/>
      <c r="R846" s="43"/>
      <c r="S846" s="43"/>
      <c r="T846" s="77"/>
      <c r="U846" s="43"/>
      <c r="V846" s="43"/>
      <c r="W846" s="77"/>
    </row>
    <row r="847" spans="1:23" s="40" customFormat="1">
      <c r="A847" s="45"/>
      <c r="B847" s="75"/>
      <c r="C847" s="76"/>
      <c r="D847" s="76"/>
      <c r="E847" s="74"/>
      <c r="F847" s="76"/>
      <c r="G847" s="76"/>
      <c r="H847" s="76"/>
      <c r="I847" s="43"/>
      <c r="J847" s="43"/>
      <c r="K847" s="77"/>
      <c r="L847" s="43"/>
      <c r="M847" s="43"/>
      <c r="N847" s="77"/>
      <c r="O847" s="43"/>
      <c r="P847" s="43"/>
      <c r="Q847" s="77"/>
      <c r="R847" s="43"/>
      <c r="S847" s="43"/>
      <c r="T847" s="77"/>
      <c r="U847" s="43"/>
      <c r="V847" s="43"/>
      <c r="W847" s="77"/>
    </row>
    <row r="848" spans="1:23" s="40" customFormat="1">
      <c r="A848" s="45"/>
      <c r="B848" s="75"/>
      <c r="C848" s="76"/>
      <c r="D848" s="76"/>
      <c r="E848" s="74"/>
      <c r="F848" s="76"/>
      <c r="G848" s="76"/>
      <c r="H848" s="76"/>
      <c r="I848" s="43"/>
      <c r="J848" s="43"/>
      <c r="K848" s="77"/>
      <c r="L848" s="43"/>
      <c r="M848" s="43"/>
      <c r="N848" s="77"/>
      <c r="O848" s="43"/>
      <c r="P848" s="43"/>
      <c r="Q848" s="77"/>
      <c r="R848" s="43"/>
      <c r="S848" s="43"/>
      <c r="T848" s="77"/>
      <c r="U848" s="43"/>
      <c r="V848" s="43"/>
      <c r="W848" s="77"/>
    </row>
    <row r="849" spans="1:23" s="40" customFormat="1">
      <c r="A849" s="45"/>
      <c r="B849" s="75"/>
      <c r="C849" s="76"/>
      <c r="D849" s="76"/>
      <c r="E849" s="74"/>
      <c r="F849" s="76"/>
      <c r="G849" s="76"/>
      <c r="H849" s="76"/>
      <c r="I849" s="43"/>
      <c r="J849" s="43"/>
      <c r="K849" s="77"/>
      <c r="L849" s="43"/>
      <c r="M849" s="43"/>
      <c r="N849" s="77"/>
      <c r="O849" s="43"/>
      <c r="P849" s="43"/>
      <c r="Q849" s="77"/>
      <c r="R849" s="43"/>
      <c r="S849" s="43"/>
      <c r="T849" s="77"/>
      <c r="U849" s="43"/>
      <c r="V849" s="43"/>
      <c r="W849" s="77"/>
    </row>
    <row r="850" spans="1:23" s="40" customFormat="1">
      <c r="A850" s="45"/>
      <c r="B850" s="75"/>
      <c r="C850" s="76"/>
      <c r="D850" s="76"/>
      <c r="E850" s="74"/>
      <c r="F850" s="76"/>
      <c r="G850" s="76"/>
      <c r="H850" s="76"/>
      <c r="I850" s="43"/>
      <c r="J850" s="43"/>
      <c r="K850" s="77"/>
      <c r="L850" s="43"/>
      <c r="M850" s="43"/>
      <c r="N850" s="77"/>
      <c r="O850" s="43"/>
      <c r="P850" s="43"/>
      <c r="Q850" s="77"/>
      <c r="R850" s="43"/>
      <c r="S850" s="43"/>
      <c r="T850" s="77"/>
      <c r="U850" s="43"/>
      <c r="V850" s="43"/>
      <c r="W850" s="77"/>
    </row>
    <row r="851" spans="1:23" s="40" customFormat="1">
      <c r="A851" s="45"/>
      <c r="B851" s="75"/>
      <c r="C851" s="76"/>
      <c r="D851" s="76"/>
      <c r="E851" s="74"/>
      <c r="F851" s="76"/>
      <c r="G851" s="76"/>
      <c r="H851" s="76"/>
      <c r="I851" s="43"/>
      <c r="J851" s="43"/>
      <c r="K851" s="77"/>
      <c r="L851" s="43"/>
      <c r="M851" s="43"/>
      <c r="N851" s="77"/>
      <c r="O851" s="43"/>
      <c r="P851" s="43"/>
      <c r="Q851" s="77"/>
      <c r="R851" s="43"/>
      <c r="S851" s="43"/>
      <c r="T851" s="77"/>
      <c r="U851" s="43"/>
      <c r="V851" s="43"/>
      <c r="W851" s="77"/>
    </row>
    <row r="852" spans="1:23" s="40" customFormat="1">
      <c r="A852" s="45"/>
      <c r="B852" s="75"/>
      <c r="C852" s="76"/>
      <c r="D852" s="76"/>
      <c r="E852" s="74"/>
      <c r="F852" s="76"/>
      <c r="G852" s="76"/>
      <c r="H852" s="76"/>
      <c r="I852" s="43"/>
      <c r="J852" s="43"/>
      <c r="K852" s="77"/>
      <c r="L852" s="43"/>
      <c r="M852" s="43"/>
      <c r="N852" s="77"/>
      <c r="O852" s="43"/>
      <c r="P852" s="43"/>
      <c r="Q852" s="77"/>
      <c r="R852" s="43"/>
      <c r="S852" s="43"/>
      <c r="T852" s="77"/>
      <c r="U852" s="43"/>
      <c r="V852" s="43"/>
      <c r="W852" s="77"/>
    </row>
    <row r="853" spans="1:23" s="40" customFormat="1">
      <c r="A853" s="45"/>
      <c r="B853" s="75"/>
      <c r="C853" s="76"/>
      <c r="D853" s="76"/>
      <c r="E853" s="74"/>
      <c r="F853" s="76"/>
      <c r="G853" s="76"/>
      <c r="H853" s="76"/>
      <c r="I853" s="43"/>
      <c r="J853" s="43"/>
      <c r="K853" s="77"/>
      <c r="L853" s="43"/>
      <c r="M853" s="43"/>
      <c r="N853" s="77"/>
      <c r="O853" s="43"/>
      <c r="P853" s="43"/>
      <c r="Q853" s="77"/>
      <c r="R853" s="43"/>
      <c r="S853" s="43"/>
      <c r="T853" s="77"/>
      <c r="U853" s="43"/>
      <c r="V853" s="43"/>
      <c r="W853" s="77"/>
    </row>
    <row r="854" spans="1:23" s="40" customFormat="1">
      <c r="A854" s="45"/>
      <c r="B854" s="75"/>
      <c r="C854" s="76"/>
      <c r="D854" s="76"/>
      <c r="E854" s="74"/>
      <c r="F854" s="76"/>
      <c r="G854" s="76"/>
      <c r="H854" s="76"/>
      <c r="I854" s="43"/>
      <c r="J854" s="43"/>
      <c r="K854" s="77"/>
      <c r="L854" s="43"/>
      <c r="M854" s="43"/>
      <c r="N854" s="77"/>
      <c r="O854" s="43"/>
      <c r="P854" s="43"/>
      <c r="Q854" s="77"/>
      <c r="R854" s="43"/>
      <c r="S854" s="43"/>
      <c r="T854" s="77"/>
      <c r="U854" s="43"/>
      <c r="V854" s="43"/>
      <c r="W854" s="77"/>
    </row>
    <row r="855" spans="1:23" s="40" customFormat="1">
      <c r="A855" s="45"/>
      <c r="B855" s="75"/>
      <c r="C855" s="76"/>
      <c r="D855" s="76"/>
      <c r="E855" s="74"/>
      <c r="F855" s="76"/>
      <c r="G855" s="76"/>
      <c r="H855" s="76"/>
      <c r="I855" s="43"/>
      <c r="J855" s="43"/>
      <c r="K855" s="77"/>
      <c r="L855" s="43"/>
      <c r="M855" s="43"/>
      <c r="N855" s="77"/>
      <c r="O855" s="43"/>
      <c r="P855" s="43"/>
      <c r="Q855" s="77"/>
      <c r="R855" s="43"/>
      <c r="S855" s="43"/>
      <c r="T855" s="77"/>
      <c r="U855" s="43"/>
      <c r="V855" s="43"/>
      <c r="W855" s="77"/>
    </row>
    <row r="856" spans="1:23" s="40" customFormat="1">
      <c r="A856" s="45"/>
      <c r="B856" s="75"/>
      <c r="C856" s="76"/>
      <c r="D856" s="76"/>
      <c r="E856" s="74"/>
      <c r="F856" s="76"/>
      <c r="G856" s="76"/>
      <c r="H856" s="76"/>
      <c r="I856" s="43"/>
      <c r="J856" s="43"/>
      <c r="K856" s="77"/>
      <c r="L856" s="43"/>
      <c r="M856" s="43"/>
      <c r="N856" s="77"/>
      <c r="O856" s="43"/>
      <c r="P856" s="43"/>
      <c r="Q856" s="77"/>
      <c r="R856" s="43"/>
      <c r="S856" s="43"/>
      <c r="T856" s="77"/>
      <c r="U856" s="43"/>
      <c r="V856" s="43"/>
      <c r="W856" s="77"/>
    </row>
    <row r="857" spans="1:23" s="40" customFormat="1">
      <c r="A857" s="45"/>
      <c r="B857" s="75"/>
      <c r="C857" s="76"/>
      <c r="D857" s="76"/>
      <c r="E857" s="74"/>
      <c r="F857" s="76"/>
      <c r="G857" s="76"/>
      <c r="H857" s="76"/>
      <c r="I857" s="43"/>
      <c r="J857" s="43"/>
      <c r="K857" s="77"/>
      <c r="L857" s="43"/>
      <c r="M857" s="43"/>
      <c r="N857" s="77"/>
      <c r="O857" s="43"/>
      <c r="P857" s="43"/>
      <c r="Q857" s="77"/>
      <c r="R857" s="43"/>
      <c r="S857" s="43"/>
      <c r="T857" s="77"/>
      <c r="U857" s="43"/>
      <c r="V857" s="43"/>
      <c r="W857" s="77"/>
    </row>
    <row r="858" spans="1:23" s="40" customFormat="1">
      <c r="A858" s="45"/>
      <c r="B858" s="75"/>
      <c r="C858" s="76"/>
      <c r="D858" s="76"/>
      <c r="E858" s="74"/>
      <c r="F858" s="76"/>
      <c r="G858" s="76"/>
      <c r="H858" s="76"/>
      <c r="I858" s="43"/>
      <c r="J858" s="43"/>
      <c r="K858" s="77"/>
      <c r="L858" s="43"/>
      <c r="M858" s="43"/>
      <c r="N858" s="77"/>
      <c r="O858" s="43"/>
      <c r="P858" s="43"/>
      <c r="Q858" s="77"/>
      <c r="R858" s="43"/>
      <c r="S858" s="43"/>
      <c r="T858" s="77"/>
      <c r="U858" s="43"/>
      <c r="V858" s="43"/>
      <c r="W858" s="77"/>
    </row>
    <row r="859" spans="1:23" s="40" customFormat="1">
      <c r="A859" s="45"/>
      <c r="B859" s="75"/>
      <c r="C859" s="76"/>
      <c r="D859" s="76"/>
      <c r="E859" s="74"/>
      <c r="F859" s="76"/>
      <c r="G859" s="76"/>
      <c r="H859" s="76"/>
      <c r="I859" s="43"/>
      <c r="J859" s="43"/>
      <c r="K859" s="77"/>
      <c r="L859" s="43"/>
      <c r="M859" s="43"/>
      <c r="N859" s="77"/>
      <c r="O859" s="43"/>
      <c r="P859" s="43"/>
      <c r="Q859" s="77"/>
      <c r="R859" s="43"/>
      <c r="S859" s="43"/>
      <c r="T859" s="77"/>
      <c r="U859" s="43"/>
      <c r="V859" s="43"/>
      <c r="W859" s="77"/>
    </row>
    <row r="860" spans="1:23" s="40" customFormat="1">
      <c r="A860" s="45"/>
      <c r="B860" s="75"/>
      <c r="C860" s="76"/>
      <c r="D860" s="76"/>
      <c r="E860" s="74"/>
      <c r="F860" s="76"/>
      <c r="G860" s="76"/>
      <c r="H860" s="76"/>
      <c r="I860" s="43"/>
      <c r="J860" s="43"/>
      <c r="K860" s="77"/>
      <c r="L860" s="43"/>
      <c r="M860" s="43"/>
      <c r="N860" s="77"/>
      <c r="O860" s="43"/>
      <c r="P860" s="43"/>
      <c r="Q860" s="77"/>
      <c r="R860" s="43"/>
      <c r="S860" s="43"/>
      <c r="T860" s="77"/>
      <c r="U860" s="43"/>
      <c r="V860" s="43"/>
      <c r="W860" s="77"/>
    </row>
    <row r="861" spans="1:23" s="40" customFormat="1">
      <c r="A861" s="45"/>
      <c r="B861" s="75"/>
      <c r="C861" s="76"/>
      <c r="D861" s="76"/>
      <c r="E861" s="74"/>
      <c r="F861" s="76"/>
      <c r="G861" s="76"/>
      <c r="H861" s="76"/>
      <c r="I861" s="43"/>
      <c r="J861" s="43"/>
      <c r="K861" s="77"/>
      <c r="L861" s="43"/>
      <c r="M861" s="43"/>
      <c r="N861" s="77"/>
      <c r="O861" s="43"/>
      <c r="P861" s="43"/>
      <c r="Q861" s="77"/>
      <c r="R861" s="43"/>
      <c r="S861" s="43"/>
      <c r="T861" s="77"/>
      <c r="U861" s="43"/>
      <c r="V861" s="43"/>
      <c r="W861" s="77"/>
    </row>
    <row r="862" spans="1:23" s="40" customFormat="1">
      <c r="A862" s="45"/>
      <c r="B862" s="75"/>
      <c r="C862" s="76"/>
      <c r="D862" s="76"/>
      <c r="E862" s="74"/>
      <c r="F862" s="76"/>
      <c r="G862" s="76"/>
      <c r="H862" s="76"/>
      <c r="I862" s="43"/>
      <c r="J862" s="43"/>
      <c r="K862" s="77"/>
      <c r="L862" s="43"/>
      <c r="M862" s="43"/>
      <c r="N862" s="77"/>
      <c r="O862" s="43"/>
      <c r="P862" s="43"/>
      <c r="Q862" s="77"/>
      <c r="R862" s="43"/>
      <c r="S862" s="43"/>
      <c r="T862" s="77"/>
      <c r="U862" s="43"/>
      <c r="V862" s="43"/>
      <c r="W862" s="77"/>
    </row>
    <row r="863" spans="1:23" s="40" customFormat="1">
      <c r="A863" s="45"/>
      <c r="B863" s="75"/>
      <c r="C863" s="76"/>
      <c r="D863" s="76"/>
      <c r="E863" s="74"/>
      <c r="F863" s="76"/>
      <c r="G863" s="76"/>
      <c r="H863" s="76"/>
      <c r="I863" s="43"/>
      <c r="J863" s="43"/>
      <c r="K863" s="77"/>
      <c r="L863" s="43"/>
      <c r="M863" s="43"/>
      <c r="N863" s="77"/>
      <c r="O863" s="43"/>
      <c r="P863" s="43"/>
      <c r="Q863" s="77"/>
      <c r="R863" s="43"/>
      <c r="S863" s="43"/>
      <c r="T863" s="77"/>
      <c r="U863" s="43"/>
      <c r="V863" s="43"/>
      <c r="W863" s="77"/>
    </row>
    <row r="864" spans="1:23" s="40" customFormat="1">
      <c r="A864" s="45"/>
      <c r="B864" s="75"/>
      <c r="C864" s="76"/>
      <c r="D864" s="76"/>
      <c r="E864" s="74"/>
      <c r="F864" s="76"/>
      <c r="G864" s="76"/>
      <c r="H864" s="76"/>
      <c r="I864" s="43"/>
      <c r="J864" s="43"/>
      <c r="K864" s="77"/>
      <c r="L864" s="43"/>
      <c r="M864" s="43"/>
      <c r="N864" s="77"/>
      <c r="O864" s="43"/>
      <c r="P864" s="43"/>
      <c r="Q864" s="77"/>
      <c r="R864" s="43"/>
      <c r="S864" s="43"/>
      <c r="T864" s="77"/>
      <c r="U864" s="43"/>
      <c r="V864" s="43"/>
      <c r="W864" s="77"/>
    </row>
    <row r="865" spans="1:23" s="40" customFormat="1">
      <c r="A865" s="45"/>
      <c r="B865" s="75"/>
      <c r="C865" s="76"/>
      <c r="D865" s="76"/>
      <c r="E865" s="74"/>
      <c r="F865" s="76"/>
      <c r="G865" s="76"/>
      <c r="H865" s="76"/>
      <c r="I865" s="43"/>
      <c r="J865" s="43"/>
      <c r="K865" s="77"/>
      <c r="L865" s="43"/>
      <c r="M865" s="43"/>
      <c r="N865" s="77"/>
      <c r="O865" s="43"/>
      <c r="P865" s="43"/>
      <c r="Q865" s="77"/>
      <c r="R865" s="43"/>
      <c r="S865" s="43"/>
      <c r="T865" s="77"/>
      <c r="U865" s="43"/>
      <c r="V865" s="43"/>
      <c r="W865" s="77"/>
    </row>
    <row r="866" spans="1:23" s="40" customFormat="1">
      <c r="A866" s="45"/>
      <c r="B866" s="75"/>
      <c r="C866" s="76"/>
      <c r="D866" s="76"/>
      <c r="E866" s="74"/>
      <c r="F866" s="76"/>
      <c r="G866" s="76"/>
      <c r="H866" s="76"/>
      <c r="I866" s="43"/>
      <c r="J866" s="43"/>
      <c r="K866" s="77"/>
      <c r="L866" s="43"/>
      <c r="M866" s="43"/>
      <c r="N866" s="77"/>
      <c r="O866" s="43"/>
      <c r="P866" s="43"/>
      <c r="Q866" s="77"/>
      <c r="R866" s="43"/>
      <c r="S866" s="43"/>
      <c r="T866" s="77"/>
      <c r="U866" s="43"/>
      <c r="V866" s="43"/>
      <c r="W866" s="77"/>
    </row>
    <row r="867" spans="1:23" s="40" customFormat="1">
      <c r="A867" s="45"/>
      <c r="B867" s="75"/>
      <c r="C867" s="76"/>
      <c r="D867" s="76"/>
      <c r="E867" s="74"/>
      <c r="F867" s="76"/>
      <c r="G867" s="76"/>
      <c r="H867" s="76"/>
      <c r="I867" s="43"/>
      <c r="J867" s="43"/>
      <c r="K867" s="77"/>
      <c r="L867" s="43"/>
      <c r="M867" s="43"/>
      <c r="N867" s="77"/>
      <c r="O867" s="43"/>
      <c r="P867" s="43"/>
      <c r="Q867" s="77"/>
      <c r="R867" s="43"/>
      <c r="S867" s="43"/>
      <c r="T867" s="77"/>
      <c r="U867" s="43"/>
      <c r="V867" s="43"/>
      <c r="W867" s="77"/>
    </row>
    <row r="868" spans="1:23" s="40" customFormat="1">
      <c r="A868" s="45"/>
      <c r="B868" s="75"/>
      <c r="C868" s="76"/>
      <c r="D868" s="76"/>
      <c r="E868" s="74"/>
      <c r="F868" s="76"/>
      <c r="G868" s="76"/>
      <c r="H868" s="76"/>
      <c r="I868" s="43"/>
      <c r="J868" s="43"/>
      <c r="K868" s="77"/>
      <c r="L868" s="43"/>
      <c r="M868" s="43"/>
      <c r="N868" s="77"/>
      <c r="O868" s="43"/>
      <c r="P868" s="43"/>
      <c r="Q868" s="77"/>
      <c r="R868" s="43"/>
      <c r="S868" s="43"/>
      <c r="T868" s="77"/>
      <c r="U868" s="43"/>
      <c r="V868" s="43"/>
      <c r="W868" s="77"/>
    </row>
    <row r="869" spans="1:23" s="40" customFormat="1">
      <c r="A869" s="45"/>
      <c r="B869" s="75"/>
      <c r="C869" s="76"/>
      <c r="D869" s="76"/>
      <c r="E869" s="74"/>
      <c r="F869" s="76"/>
      <c r="G869" s="76"/>
      <c r="H869" s="76"/>
      <c r="I869" s="43"/>
      <c r="J869" s="43"/>
      <c r="K869" s="77"/>
      <c r="L869" s="43"/>
      <c r="M869" s="43"/>
      <c r="N869" s="77"/>
      <c r="O869" s="43"/>
      <c r="P869" s="43"/>
      <c r="Q869" s="77"/>
      <c r="R869" s="43"/>
      <c r="S869" s="43"/>
      <c r="T869" s="77"/>
      <c r="U869" s="43"/>
      <c r="V869" s="43"/>
      <c r="W869" s="77"/>
    </row>
    <row r="870" spans="1:23" s="40" customFormat="1">
      <c r="A870" s="45"/>
      <c r="B870" s="75"/>
      <c r="C870" s="76"/>
      <c r="D870" s="76"/>
      <c r="E870" s="74"/>
      <c r="F870" s="76"/>
      <c r="G870" s="76"/>
      <c r="H870" s="76"/>
      <c r="I870" s="43"/>
      <c r="J870" s="43"/>
      <c r="K870" s="77"/>
      <c r="L870" s="43"/>
      <c r="M870" s="43"/>
      <c r="N870" s="77"/>
      <c r="O870" s="43"/>
      <c r="P870" s="43"/>
      <c r="Q870" s="77"/>
      <c r="R870" s="43"/>
      <c r="S870" s="43"/>
      <c r="T870" s="77"/>
      <c r="U870" s="43"/>
      <c r="V870" s="43"/>
      <c r="W870" s="77"/>
    </row>
    <row r="871" spans="1:23" s="40" customFormat="1">
      <c r="A871" s="45"/>
      <c r="B871" s="75"/>
      <c r="C871" s="76"/>
      <c r="D871" s="76"/>
      <c r="E871" s="74"/>
      <c r="F871" s="76"/>
      <c r="G871" s="76"/>
      <c r="H871" s="76"/>
      <c r="I871" s="43"/>
      <c r="J871" s="43"/>
      <c r="K871" s="77"/>
      <c r="L871" s="43"/>
      <c r="M871" s="43"/>
      <c r="N871" s="77"/>
      <c r="O871" s="43"/>
      <c r="P871" s="43"/>
      <c r="Q871" s="77"/>
      <c r="R871" s="43"/>
      <c r="S871" s="43"/>
      <c r="T871" s="77"/>
      <c r="U871" s="43"/>
      <c r="V871" s="43"/>
      <c r="W871" s="77"/>
    </row>
    <row r="872" spans="1:23" s="40" customFormat="1">
      <c r="A872" s="45"/>
      <c r="B872" s="75"/>
      <c r="C872" s="76"/>
      <c r="D872" s="76"/>
      <c r="E872" s="74"/>
      <c r="F872" s="76"/>
      <c r="G872" s="76"/>
      <c r="H872" s="76"/>
      <c r="I872" s="43"/>
      <c r="J872" s="43"/>
      <c r="K872" s="77"/>
      <c r="L872" s="43"/>
      <c r="M872" s="43"/>
      <c r="N872" s="77"/>
      <c r="O872" s="43"/>
      <c r="P872" s="43"/>
      <c r="Q872" s="77"/>
      <c r="R872" s="43"/>
      <c r="S872" s="43"/>
      <c r="T872" s="77"/>
      <c r="U872" s="43"/>
      <c r="V872" s="43"/>
      <c r="W872" s="77"/>
    </row>
    <row r="873" spans="1:23" s="40" customFormat="1">
      <c r="A873" s="45"/>
      <c r="B873" s="75"/>
      <c r="C873" s="76"/>
      <c r="D873" s="76"/>
      <c r="E873" s="74"/>
      <c r="F873" s="76"/>
      <c r="G873" s="76"/>
      <c r="H873" s="76"/>
      <c r="I873" s="43"/>
      <c r="J873" s="43"/>
      <c r="K873" s="77"/>
      <c r="L873" s="43"/>
      <c r="M873" s="43"/>
      <c r="N873" s="77"/>
      <c r="O873" s="43"/>
      <c r="P873" s="43"/>
      <c r="Q873" s="77"/>
      <c r="R873" s="43"/>
      <c r="S873" s="43"/>
      <c r="T873" s="77"/>
      <c r="U873" s="43"/>
      <c r="V873" s="43"/>
      <c r="W873" s="77"/>
    </row>
    <row r="874" spans="1:23" s="40" customFormat="1">
      <c r="A874" s="45"/>
      <c r="B874" s="75"/>
      <c r="C874" s="76"/>
      <c r="D874" s="76"/>
      <c r="E874" s="74"/>
      <c r="F874" s="76"/>
      <c r="G874" s="76"/>
      <c r="H874" s="76"/>
      <c r="I874" s="43"/>
      <c r="J874" s="43"/>
      <c r="K874" s="77"/>
      <c r="L874" s="43"/>
      <c r="M874" s="43"/>
      <c r="N874" s="77"/>
      <c r="O874" s="43"/>
      <c r="P874" s="43"/>
      <c r="Q874" s="77"/>
      <c r="R874" s="43"/>
      <c r="S874" s="43"/>
      <c r="T874" s="77"/>
      <c r="U874" s="43"/>
      <c r="V874" s="43"/>
      <c r="W874" s="77"/>
    </row>
    <row r="875" spans="1:23" s="40" customFormat="1">
      <c r="A875" s="45"/>
      <c r="B875" s="75"/>
      <c r="C875" s="76"/>
      <c r="D875" s="76"/>
      <c r="E875" s="74"/>
      <c r="F875" s="76"/>
      <c r="G875" s="76"/>
      <c r="H875" s="76"/>
      <c r="I875" s="43"/>
      <c r="J875" s="43"/>
      <c r="K875" s="77"/>
      <c r="L875" s="43"/>
      <c r="M875" s="43"/>
      <c r="N875" s="77"/>
      <c r="O875" s="43"/>
      <c r="P875" s="43"/>
      <c r="Q875" s="77"/>
      <c r="R875" s="43"/>
      <c r="S875" s="43"/>
      <c r="T875" s="77"/>
      <c r="U875" s="43"/>
      <c r="V875" s="43"/>
      <c r="W875" s="77"/>
    </row>
    <row r="876" spans="1:23" s="40" customFormat="1">
      <c r="A876" s="45"/>
      <c r="B876" s="75"/>
      <c r="C876" s="76"/>
      <c r="D876" s="76"/>
      <c r="E876" s="74"/>
      <c r="F876" s="76"/>
      <c r="G876" s="76"/>
      <c r="H876" s="76"/>
      <c r="I876" s="43"/>
      <c r="J876" s="43"/>
      <c r="K876" s="77"/>
      <c r="L876" s="43"/>
      <c r="M876" s="43"/>
      <c r="N876" s="77"/>
      <c r="O876" s="43"/>
      <c r="P876" s="43"/>
      <c r="Q876" s="77"/>
      <c r="R876" s="43"/>
      <c r="S876" s="43"/>
      <c r="T876" s="77"/>
      <c r="U876" s="43"/>
      <c r="V876" s="43"/>
      <c r="W876" s="77"/>
    </row>
    <row r="877" spans="1:23" s="40" customFormat="1">
      <c r="A877" s="45"/>
      <c r="B877" s="75"/>
      <c r="C877" s="76"/>
      <c r="D877" s="76"/>
      <c r="E877" s="74"/>
      <c r="F877" s="76"/>
      <c r="G877" s="76"/>
      <c r="H877" s="76"/>
      <c r="I877" s="43"/>
      <c r="J877" s="43"/>
      <c r="K877" s="77"/>
      <c r="L877" s="43"/>
      <c r="M877" s="43"/>
      <c r="N877" s="77"/>
      <c r="O877" s="43"/>
      <c r="P877" s="43"/>
      <c r="Q877" s="77"/>
      <c r="R877" s="43"/>
      <c r="S877" s="43"/>
      <c r="T877" s="77"/>
      <c r="U877" s="43"/>
      <c r="V877" s="43"/>
      <c r="W877" s="77"/>
    </row>
    <row r="878" spans="1:23" s="40" customFormat="1">
      <c r="A878" s="45"/>
      <c r="B878" s="75"/>
      <c r="C878" s="76"/>
      <c r="D878" s="76"/>
      <c r="E878" s="74"/>
      <c r="F878" s="76"/>
      <c r="G878" s="76"/>
      <c r="H878" s="76"/>
      <c r="I878" s="43"/>
      <c r="J878" s="43"/>
      <c r="K878" s="77"/>
      <c r="L878" s="43"/>
      <c r="M878" s="43"/>
      <c r="N878" s="77"/>
      <c r="O878" s="43"/>
      <c r="P878" s="43"/>
      <c r="Q878" s="77"/>
      <c r="R878" s="43"/>
      <c r="S878" s="43"/>
      <c r="T878" s="77"/>
      <c r="U878" s="43"/>
      <c r="V878" s="43"/>
      <c r="W878" s="77"/>
    </row>
    <row r="879" spans="1:23" s="40" customFormat="1">
      <c r="A879" s="45"/>
      <c r="B879" s="75"/>
      <c r="C879" s="76"/>
      <c r="D879" s="76"/>
      <c r="E879" s="74"/>
      <c r="F879" s="76"/>
      <c r="G879" s="76"/>
      <c r="H879" s="76"/>
      <c r="I879" s="43"/>
      <c r="J879" s="43"/>
      <c r="K879" s="77"/>
      <c r="L879" s="43"/>
      <c r="M879" s="43"/>
      <c r="N879" s="77"/>
      <c r="O879" s="43"/>
      <c r="P879" s="43"/>
      <c r="Q879" s="77"/>
      <c r="R879" s="43"/>
      <c r="S879" s="43"/>
      <c r="T879" s="77"/>
      <c r="U879" s="43"/>
      <c r="V879" s="43"/>
      <c r="W879" s="77"/>
    </row>
    <row r="880" spans="1:23" s="40" customFormat="1">
      <c r="A880" s="45"/>
      <c r="B880" s="75"/>
      <c r="C880" s="76"/>
      <c r="D880" s="76"/>
      <c r="E880" s="74"/>
      <c r="F880" s="76"/>
      <c r="G880" s="76"/>
      <c r="H880" s="76"/>
      <c r="I880" s="43"/>
      <c r="J880" s="43"/>
      <c r="K880" s="77"/>
      <c r="L880" s="43"/>
      <c r="M880" s="43"/>
      <c r="N880" s="77"/>
      <c r="O880" s="43"/>
      <c r="P880" s="43"/>
      <c r="Q880" s="77"/>
      <c r="R880" s="43"/>
      <c r="S880" s="43"/>
      <c r="T880" s="77"/>
      <c r="U880" s="43"/>
      <c r="V880" s="43"/>
      <c r="W880" s="77"/>
    </row>
    <row r="881" spans="1:23" s="40" customFormat="1">
      <c r="A881" s="45"/>
      <c r="B881" s="75"/>
      <c r="C881" s="76"/>
      <c r="D881" s="76"/>
      <c r="E881" s="74"/>
      <c r="F881" s="76"/>
      <c r="G881" s="76"/>
      <c r="H881" s="76"/>
      <c r="I881" s="43"/>
      <c r="J881" s="43"/>
      <c r="K881" s="77"/>
      <c r="L881" s="43"/>
      <c r="M881" s="43"/>
      <c r="N881" s="77"/>
      <c r="O881" s="43"/>
      <c r="P881" s="43"/>
      <c r="Q881" s="77"/>
      <c r="R881" s="43"/>
      <c r="S881" s="43"/>
      <c r="T881" s="77"/>
      <c r="U881" s="43"/>
      <c r="V881" s="43"/>
      <c r="W881" s="77"/>
    </row>
    <row r="882" spans="1:23" s="40" customFormat="1">
      <c r="A882" s="45"/>
      <c r="B882" s="75"/>
      <c r="C882" s="76"/>
      <c r="D882" s="76"/>
      <c r="E882" s="74"/>
      <c r="F882" s="76"/>
      <c r="G882" s="76"/>
      <c r="H882" s="76"/>
      <c r="I882" s="43"/>
      <c r="J882" s="43"/>
      <c r="K882" s="77"/>
      <c r="L882" s="43"/>
      <c r="M882" s="43"/>
      <c r="N882" s="77"/>
      <c r="O882" s="43"/>
      <c r="P882" s="43"/>
      <c r="Q882" s="77"/>
      <c r="R882" s="43"/>
      <c r="S882" s="43"/>
      <c r="T882" s="77"/>
      <c r="U882" s="43"/>
      <c r="V882" s="43"/>
      <c r="W882" s="77"/>
    </row>
    <row r="883" spans="1:23" s="40" customFormat="1">
      <c r="A883" s="45"/>
      <c r="B883" s="75"/>
      <c r="C883" s="76"/>
      <c r="D883" s="76"/>
      <c r="E883" s="74"/>
      <c r="F883" s="76"/>
      <c r="G883" s="76"/>
      <c r="H883" s="76"/>
      <c r="I883" s="43"/>
      <c r="J883" s="43"/>
      <c r="K883" s="77"/>
      <c r="L883" s="43"/>
      <c r="M883" s="43"/>
      <c r="N883" s="77"/>
      <c r="O883" s="43"/>
      <c r="P883" s="43"/>
      <c r="Q883" s="77"/>
      <c r="R883" s="43"/>
      <c r="S883" s="43"/>
      <c r="T883" s="77"/>
      <c r="U883" s="43"/>
      <c r="V883" s="43"/>
      <c r="W883" s="77"/>
    </row>
    <row r="884" spans="1:23" s="40" customFormat="1">
      <c r="A884" s="45"/>
      <c r="B884" s="75"/>
      <c r="C884" s="76"/>
      <c r="D884" s="76"/>
      <c r="E884" s="74"/>
      <c r="F884" s="76"/>
      <c r="G884" s="76"/>
      <c r="H884" s="76"/>
      <c r="I884" s="43"/>
      <c r="J884" s="43"/>
      <c r="K884" s="77"/>
      <c r="L884" s="43"/>
      <c r="M884" s="43"/>
      <c r="N884" s="77"/>
      <c r="O884" s="43"/>
      <c r="P884" s="43"/>
      <c r="Q884" s="77"/>
      <c r="R884" s="43"/>
      <c r="S884" s="43"/>
      <c r="T884" s="77"/>
      <c r="U884" s="43"/>
      <c r="V884" s="43"/>
      <c r="W884" s="77"/>
    </row>
    <row r="885" spans="1:23" s="40" customFormat="1">
      <c r="A885" s="45"/>
      <c r="B885" s="75"/>
      <c r="C885" s="76"/>
      <c r="D885" s="76"/>
      <c r="E885" s="74"/>
      <c r="F885" s="76"/>
      <c r="G885" s="76"/>
      <c r="H885" s="76"/>
      <c r="I885" s="43"/>
      <c r="J885" s="43"/>
      <c r="K885" s="77"/>
      <c r="L885" s="43"/>
      <c r="M885" s="43"/>
      <c r="N885" s="77"/>
      <c r="O885" s="43"/>
      <c r="P885" s="43"/>
      <c r="Q885" s="77"/>
      <c r="R885" s="43"/>
      <c r="S885" s="43"/>
      <c r="T885" s="77"/>
      <c r="U885" s="43"/>
      <c r="V885" s="43"/>
      <c r="W885" s="77"/>
    </row>
    <row r="886" spans="1:23" s="40" customFormat="1">
      <c r="A886" s="45"/>
      <c r="B886" s="75"/>
      <c r="C886" s="76"/>
      <c r="D886" s="76"/>
      <c r="E886" s="74"/>
      <c r="F886" s="76"/>
      <c r="G886" s="76"/>
      <c r="H886" s="76"/>
      <c r="I886" s="43"/>
      <c r="J886" s="43"/>
      <c r="K886" s="77"/>
      <c r="L886" s="43"/>
      <c r="M886" s="43"/>
      <c r="N886" s="77"/>
      <c r="O886" s="43"/>
      <c r="P886" s="43"/>
      <c r="Q886" s="77"/>
      <c r="R886" s="43"/>
      <c r="S886" s="43"/>
      <c r="T886" s="77"/>
      <c r="U886" s="43"/>
      <c r="V886" s="43"/>
      <c r="W886" s="77"/>
    </row>
  </sheetData>
  <autoFilter ref="A21:W34" xr:uid="{AA09A983-9E29-45FA-B957-02DB61F6FB65}"/>
  <pageMargins left="0.74803149606299213" right="0.74803149606299213" top="0.51181102362204722" bottom="0.51181102362204722" header="0.51181102362204722" footer="0.51181102362204722"/>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6EAB-51D8-4B4C-8CA9-A8E95842BF5F}">
  <sheetPr>
    <tabColor theme="8" tint="-0.249977111117893"/>
  </sheetPr>
  <dimension ref="A1:H34"/>
  <sheetViews>
    <sheetView workbookViewId="0"/>
  </sheetViews>
  <sheetFormatPr defaultRowHeight="14.5"/>
  <cols>
    <col min="1" max="1" width="5.6328125" style="114" customWidth="1"/>
    <col min="2" max="3" width="47.26953125" style="114" customWidth="1"/>
    <col min="4" max="5" width="9.08984375" style="114" customWidth="1"/>
    <col min="6" max="16384" width="8.7265625" style="114"/>
  </cols>
  <sheetData>
    <row r="1" spans="1:8" ht="19">
      <c r="A1" s="110" t="s">
        <v>95</v>
      </c>
      <c r="B1" s="111"/>
      <c r="C1" s="111"/>
      <c r="D1" s="112"/>
      <c r="E1" s="113"/>
      <c r="F1" s="112"/>
      <c r="G1" s="112"/>
      <c r="H1" s="112"/>
    </row>
    <row r="2" spans="1:8" ht="19">
      <c r="A2" s="110"/>
      <c r="B2" s="111"/>
      <c r="C2" s="111"/>
      <c r="D2" s="112"/>
      <c r="E2" s="113"/>
      <c r="F2" s="112"/>
      <c r="G2" s="112"/>
      <c r="H2" s="112"/>
    </row>
    <row r="3" spans="1:8" ht="33.65" customHeight="1">
      <c r="A3" s="565" t="s">
        <v>94</v>
      </c>
      <c r="B3" s="566"/>
      <c r="C3" s="566"/>
      <c r="D3" s="115"/>
      <c r="E3" s="116"/>
      <c r="F3" s="115"/>
      <c r="G3" s="115"/>
      <c r="H3" s="115"/>
    </row>
    <row r="4" spans="1:8" ht="15.5">
      <c r="A4" s="117"/>
      <c r="B4" s="117"/>
      <c r="C4" s="117"/>
      <c r="D4" s="118" t="s">
        <v>13</v>
      </c>
      <c r="E4" s="119" t="s">
        <v>3</v>
      </c>
      <c r="F4" s="118" t="s">
        <v>4</v>
      </c>
      <c r="G4" s="118" t="s">
        <v>5</v>
      </c>
      <c r="H4" s="118" t="s">
        <v>6</v>
      </c>
    </row>
    <row r="5" spans="1:8" ht="17.5" customHeight="1">
      <c r="A5" s="120">
        <v>1</v>
      </c>
      <c r="B5" s="121" t="s">
        <v>520</v>
      </c>
      <c r="C5" s="121" t="s">
        <v>521</v>
      </c>
      <c r="D5" s="122" t="s">
        <v>93</v>
      </c>
      <c r="E5" s="123" t="s">
        <v>93</v>
      </c>
      <c r="F5" s="122"/>
      <c r="G5" s="122"/>
      <c r="H5" s="122"/>
    </row>
    <row r="6" spans="1:8" ht="17.5" customHeight="1">
      <c r="A6" s="120">
        <v>2</v>
      </c>
      <c r="B6" s="121" t="s">
        <v>522</v>
      </c>
      <c r="C6" s="121" t="s">
        <v>523</v>
      </c>
      <c r="D6" s="122" t="s">
        <v>93</v>
      </c>
      <c r="E6" s="122" t="s">
        <v>93</v>
      </c>
      <c r="F6" s="122"/>
      <c r="G6" s="122"/>
      <c r="H6" s="122"/>
    </row>
    <row r="7" spans="1:8" ht="17.5" customHeight="1">
      <c r="A7" s="120">
        <v>3</v>
      </c>
      <c r="B7" s="121" t="s">
        <v>524</v>
      </c>
      <c r="C7" s="121" t="s">
        <v>525</v>
      </c>
      <c r="D7" s="122" t="s">
        <v>93</v>
      </c>
      <c r="E7" s="123" t="s">
        <v>93</v>
      </c>
      <c r="F7" s="122"/>
      <c r="G7" s="124"/>
      <c r="H7" s="122"/>
    </row>
    <row r="8" spans="1:8" ht="17.5" customHeight="1">
      <c r="A8" s="120">
        <v>4</v>
      </c>
      <c r="B8" s="121" t="s">
        <v>526</v>
      </c>
      <c r="C8" s="121" t="s">
        <v>527</v>
      </c>
      <c r="D8" s="122" t="s">
        <v>93</v>
      </c>
      <c r="E8" s="123" t="s">
        <v>93</v>
      </c>
      <c r="F8" s="122"/>
      <c r="G8" s="124"/>
      <c r="H8" s="122"/>
    </row>
    <row r="9" spans="1:8" ht="17.5" customHeight="1">
      <c r="A9" s="120">
        <v>5</v>
      </c>
      <c r="B9" s="125" t="s">
        <v>528</v>
      </c>
      <c r="C9" s="125" t="s">
        <v>529</v>
      </c>
      <c r="D9" s="122" t="s">
        <v>93</v>
      </c>
      <c r="E9" s="123" t="s">
        <v>93</v>
      </c>
      <c r="F9" s="122"/>
      <c r="G9" s="122"/>
      <c r="H9" s="122"/>
    </row>
    <row r="10" spans="1:8" ht="17.5" customHeight="1">
      <c r="A10" s="120">
        <v>6</v>
      </c>
      <c r="B10" s="125" t="s">
        <v>530</v>
      </c>
      <c r="C10" s="125" t="s">
        <v>531</v>
      </c>
      <c r="D10" s="122" t="s">
        <v>93</v>
      </c>
      <c r="E10" s="123" t="s">
        <v>93</v>
      </c>
      <c r="F10" s="122"/>
      <c r="G10" s="122"/>
      <c r="H10" s="122"/>
    </row>
    <row r="11" spans="1:8" ht="17.5" customHeight="1">
      <c r="A11" s="120">
        <v>7</v>
      </c>
      <c r="B11" s="125" t="s">
        <v>532</v>
      </c>
      <c r="C11" s="125" t="s">
        <v>533</v>
      </c>
      <c r="D11" s="122" t="s">
        <v>93</v>
      </c>
      <c r="E11" s="123" t="s">
        <v>93</v>
      </c>
      <c r="F11" s="122" t="s">
        <v>93</v>
      </c>
      <c r="G11" s="122" t="s">
        <v>93</v>
      </c>
      <c r="H11" s="122" t="s">
        <v>93</v>
      </c>
    </row>
    <row r="12" spans="1:8" ht="17.5" customHeight="1">
      <c r="A12" s="120">
        <v>8</v>
      </c>
      <c r="B12" s="125" t="s">
        <v>534</v>
      </c>
      <c r="C12" s="125" t="s">
        <v>535</v>
      </c>
      <c r="D12" s="122" t="s">
        <v>93</v>
      </c>
      <c r="E12" s="123" t="s">
        <v>93</v>
      </c>
      <c r="F12" s="122"/>
      <c r="G12" s="122"/>
      <c r="H12" s="122"/>
    </row>
    <row r="13" spans="1:8" ht="17.5" customHeight="1">
      <c r="A13" s="120">
        <v>9</v>
      </c>
      <c r="B13" s="125" t="s">
        <v>536</v>
      </c>
      <c r="C13" s="125" t="s">
        <v>537</v>
      </c>
      <c r="D13" s="122" t="s">
        <v>93</v>
      </c>
      <c r="E13" s="123"/>
      <c r="F13" s="122"/>
      <c r="G13" s="122" t="s">
        <v>93</v>
      </c>
      <c r="H13" s="122"/>
    </row>
    <row r="14" spans="1:8" ht="17.5" customHeight="1">
      <c r="A14" s="120">
        <v>10</v>
      </c>
      <c r="B14" s="125" t="s">
        <v>538</v>
      </c>
      <c r="C14" s="125" t="s">
        <v>539</v>
      </c>
      <c r="D14" s="122" t="s">
        <v>93</v>
      </c>
      <c r="E14" s="123"/>
      <c r="F14" s="122"/>
      <c r="G14" s="122" t="s">
        <v>93</v>
      </c>
      <c r="H14" s="122"/>
    </row>
    <row r="15" spans="1:8" ht="17.5" customHeight="1">
      <c r="A15" s="120">
        <v>11</v>
      </c>
      <c r="B15" s="125" t="s">
        <v>540</v>
      </c>
      <c r="C15" s="125" t="s">
        <v>541</v>
      </c>
      <c r="D15" s="122" t="s">
        <v>93</v>
      </c>
      <c r="E15" s="123" t="s">
        <v>93</v>
      </c>
      <c r="F15" s="122" t="s">
        <v>93</v>
      </c>
      <c r="G15" s="122" t="s">
        <v>93</v>
      </c>
      <c r="H15" s="122" t="s">
        <v>93</v>
      </c>
    </row>
    <row r="16" spans="1:8" ht="17.5" customHeight="1">
      <c r="A16" s="120">
        <v>12</v>
      </c>
      <c r="B16" s="125" t="s">
        <v>542</v>
      </c>
      <c r="C16" s="125" t="s">
        <v>543</v>
      </c>
      <c r="D16" s="122" t="s">
        <v>93</v>
      </c>
      <c r="E16" s="123"/>
      <c r="F16" s="122" t="s">
        <v>93</v>
      </c>
      <c r="G16" s="122"/>
      <c r="H16" s="122"/>
    </row>
    <row r="17" spans="1:8" ht="17.5" customHeight="1">
      <c r="A17" s="120">
        <v>13</v>
      </c>
      <c r="B17" s="125" t="s">
        <v>544</v>
      </c>
      <c r="C17" s="125" t="s">
        <v>545</v>
      </c>
      <c r="D17" s="122" t="s">
        <v>93</v>
      </c>
      <c r="E17" s="123"/>
      <c r="F17" s="122" t="s">
        <v>93</v>
      </c>
      <c r="G17" s="122"/>
      <c r="H17" s="122"/>
    </row>
    <row r="18" spans="1:8" ht="17.5" customHeight="1">
      <c r="A18" s="120">
        <v>14</v>
      </c>
      <c r="B18" s="125" t="s">
        <v>546</v>
      </c>
      <c r="C18" s="125" t="s">
        <v>547</v>
      </c>
      <c r="D18" s="122" t="s">
        <v>93</v>
      </c>
      <c r="E18" s="123"/>
      <c r="F18" s="122" t="s">
        <v>93</v>
      </c>
      <c r="G18" s="122"/>
      <c r="H18" s="122"/>
    </row>
    <row r="19" spans="1:8" ht="17.5" customHeight="1">
      <c r="A19" s="120">
        <v>15</v>
      </c>
      <c r="B19" s="125" t="s">
        <v>548</v>
      </c>
      <c r="C19" s="125" t="s">
        <v>549</v>
      </c>
      <c r="D19" s="122" t="s">
        <v>93</v>
      </c>
      <c r="E19" s="123"/>
      <c r="F19" s="122" t="s">
        <v>93</v>
      </c>
      <c r="G19" s="122"/>
      <c r="H19" s="122"/>
    </row>
    <row r="20" spans="1:8" ht="17.5" customHeight="1">
      <c r="A20" s="120">
        <v>16</v>
      </c>
      <c r="B20" s="125" t="s">
        <v>550</v>
      </c>
      <c r="C20" s="125" t="s">
        <v>551</v>
      </c>
      <c r="D20" s="122" t="s">
        <v>93</v>
      </c>
      <c r="E20" s="123"/>
      <c r="F20" s="122" t="s">
        <v>93</v>
      </c>
      <c r="G20" s="122"/>
      <c r="H20" s="122"/>
    </row>
    <row r="21" spans="1:8" ht="17.5" customHeight="1">
      <c r="A21" s="120">
        <v>17</v>
      </c>
      <c r="B21" s="125" t="s">
        <v>552</v>
      </c>
      <c r="C21" s="125" t="s">
        <v>553</v>
      </c>
      <c r="D21" s="122" t="s">
        <v>93</v>
      </c>
      <c r="E21" s="123"/>
      <c r="F21" s="122" t="s">
        <v>93</v>
      </c>
      <c r="G21" s="122"/>
      <c r="H21" s="122"/>
    </row>
    <row r="22" spans="1:8" ht="17.5" customHeight="1">
      <c r="A22" s="120">
        <v>18</v>
      </c>
      <c r="B22" s="125" t="s">
        <v>554</v>
      </c>
      <c r="C22" s="125" t="s">
        <v>555</v>
      </c>
      <c r="D22" s="122" t="s">
        <v>93</v>
      </c>
      <c r="E22" s="123"/>
      <c r="F22" s="122"/>
      <c r="G22" s="122" t="s">
        <v>93</v>
      </c>
      <c r="H22" s="122"/>
    </row>
    <row r="23" spans="1:8" ht="17.5" customHeight="1">
      <c r="A23" s="120">
        <v>19</v>
      </c>
      <c r="B23" s="125" t="s">
        <v>556</v>
      </c>
      <c r="C23" s="125" t="s">
        <v>557</v>
      </c>
      <c r="D23" s="122" t="s">
        <v>93</v>
      </c>
      <c r="E23" s="123"/>
      <c r="F23" s="122"/>
      <c r="G23" s="122" t="s">
        <v>93</v>
      </c>
      <c r="H23" s="122"/>
    </row>
    <row r="24" spans="1:8" ht="17.5" customHeight="1">
      <c r="A24" s="120">
        <v>20</v>
      </c>
      <c r="B24" s="125" t="s">
        <v>558</v>
      </c>
      <c r="C24" s="125" t="s">
        <v>559</v>
      </c>
      <c r="D24" s="122" t="s">
        <v>93</v>
      </c>
      <c r="E24" s="123"/>
      <c r="F24" s="122"/>
      <c r="G24" s="122" t="s">
        <v>93</v>
      </c>
      <c r="H24" s="122"/>
    </row>
    <row r="25" spans="1:8" ht="17.5" customHeight="1">
      <c r="A25" s="120">
        <v>21</v>
      </c>
      <c r="B25" s="125" t="s">
        <v>560</v>
      </c>
      <c r="C25" s="125" t="s">
        <v>561</v>
      </c>
      <c r="D25" s="122" t="s">
        <v>93</v>
      </c>
      <c r="E25" s="123"/>
      <c r="F25" s="122"/>
      <c r="G25" s="122" t="s">
        <v>93</v>
      </c>
      <c r="H25" s="122"/>
    </row>
    <row r="26" spans="1:8" ht="17.5" customHeight="1">
      <c r="A26" s="120">
        <v>22</v>
      </c>
      <c r="B26" s="125" t="s">
        <v>562</v>
      </c>
      <c r="C26" s="125" t="s">
        <v>563</v>
      </c>
      <c r="D26" s="539" t="s">
        <v>93</v>
      </c>
      <c r="E26" s="123" t="s">
        <v>93</v>
      </c>
      <c r="F26" s="539" t="s">
        <v>93</v>
      </c>
      <c r="G26" s="539" t="s">
        <v>93</v>
      </c>
      <c r="H26" s="539" t="s">
        <v>93</v>
      </c>
    </row>
    <row r="27" spans="1:8" s="126" customFormat="1" ht="17.5" customHeight="1">
      <c r="A27" s="120">
        <v>23</v>
      </c>
      <c r="B27" s="125" t="s">
        <v>564</v>
      </c>
      <c r="C27" s="125" t="s">
        <v>565</v>
      </c>
      <c r="D27" s="539" t="s">
        <v>93</v>
      </c>
      <c r="E27" s="539" t="s">
        <v>93</v>
      </c>
      <c r="F27" s="539"/>
      <c r="G27" s="539"/>
      <c r="H27" s="539" t="s">
        <v>93</v>
      </c>
    </row>
    <row r="28" spans="1:8" ht="17.5" customHeight="1">
      <c r="A28" s="120">
        <v>24</v>
      </c>
      <c r="B28" s="125" t="s">
        <v>566</v>
      </c>
      <c r="C28" s="125" t="s">
        <v>567</v>
      </c>
      <c r="D28" s="539" t="s">
        <v>93</v>
      </c>
      <c r="E28" s="123"/>
      <c r="F28" s="539"/>
      <c r="G28" s="539"/>
      <c r="H28" s="539" t="s">
        <v>93</v>
      </c>
    </row>
    <row r="29" spans="1:8" s="126" customFormat="1" ht="17.5" customHeight="1">
      <c r="A29" s="120">
        <v>25</v>
      </c>
      <c r="B29" s="125" t="s">
        <v>568</v>
      </c>
      <c r="C29" s="125" t="s">
        <v>569</v>
      </c>
      <c r="D29" s="539" t="s">
        <v>93</v>
      </c>
      <c r="E29" s="539" t="s">
        <v>93</v>
      </c>
      <c r="F29" s="539"/>
      <c r="G29" s="539"/>
      <c r="H29" s="539" t="s">
        <v>93</v>
      </c>
    </row>
    <row r="30" spans="1:8" s="126" customFormat="1" ht="17.5" customHeight="1">
      <c r="A30" s="120">
        <v>26</v>
      </c>
      <c r="B30" s="125" t="s">
        <v>570</v>
      </c>
      <c r="C30" s="125" t="s">
        <v>571</v>
      </c>
      <c r="D30" s="539" t="s">
        <v>93</v>
      </c>
      <c r="E30" s="539" t="s">
        <v>93</v>
      </c>
      <c r="F30" s="539"/>
      <c r="G30" s="539"/>
      <c r="H30" s="539" t="s">
        <v>93</v>
      </c>
    </row>
    <row r="31" spans="1:8" ht="17.5" customHeight="1">
      <c r="A31" s="120">
        <v>27</v>
      </c>
      <c r="B31" s="125" t="s">
        <v>572</v>
      </c>
      <c r="C31" s="125" t="s">
        <v>573</v>
      </c>
      <c r="D31" s="539" t="s">
        <v>93</v>
      </c>
      <c r="E31" s="123"/>
      <c r="F31" s="539"/>
      <c r="G31" s="539"/>
      <c r="H31" s="539" t="s">
        <v>93</v>
      </c>
    </row>
    <row r="32" spans="1:8" ht="17.5" customHeight="1">
      <c r="A32" s="120">
        <v>28</v>
      </c>
      <c r="B32" s="125" t="s">
        <v>574</v>
      </c>
      <c r="C32" s="125" t="s">
        <v>575</v>
      </c>
      <c r="D32" s="539" t="s">
        <v>93</v>
      </c>
      <c r="E32" s="123"/>
      <c r="F32" s="539"/>
      <c r="G32" s="539"/>
      <c r="H32" s="539" t="s">
        <v>93</v>
      </c>
    </row>
    <row r="33" spans="1:8" ht="17.5" customHeight="1">
      <c r="A33" s="120">
        <v>29</v>
      </c>
      <c r="B33" s="125" t="s">
        <v>576</v>
      </c>
      <c r="C33" s="125" t="s">
        <v>577</v>
      </c>
      <c r="D33" s="539" t="s">
        <v>93</v>
      </c>
      <c r="E33" s="123"/>
      <c r="F33" s="539"/>
      <c r="G33" s="539"/>
      <c r="H33" s="539" t="s">
        <v>93</v>
      </c>
    </row>
    <row r="34" spans="1:8" ht="17.5" customHeight="1">
      <c r="A34" s="120">
        <v>30</v>
      </c>
      <c r="B34" s="125" t="s">
        <v>578</v>
      </c>
      <c r="C34" s="125" t="s">
        <v>579</v>
      </c>
      <c r="D34" s="539" t="s">
        <v>93</v>
      </c>
      <c r="E34" s="123"/>
      <c r="F34" s="539"/>
      <c r="G34" s="539"/>
      <c r="H34" s="539" t="s">
        <v>93</v>
      </c>
    </row>
  </sheetData>
  <mergeCells count="1">
    <mergeCell ref="A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13D1-079A-4860-8414-9B9FD1BFB299}">
  <dimension ref="A1:K37"/>
  <sheetViews>
    <sheetView workbookViewId="0">
      <selection activeCell="B4" sqref="B4"/>
    </sheetView>
  </sheetViews>
  <sheetFormatPr defaultColWidth="9.1796875" defaultRowHeight="14.5"/>
  <cols>
    <col min="1" max="1" width="8.1796875" style="161" customWidth="1"/>
    <col min="2" max="2" width="13.1796875" style="161" customWidth="1"/>
    <col min="3" max="3" width="5.26953125" style="161" customWidth="1"/>
    <col min="4" max="4" width="11" style="161" customWidth="1"/>
    <col min="5" max="5" width="11.81640625" style="161" customWidth="1"/>
    <col min="6" max="6" width="9.26953125" style="161" customWidth="1"/>
    <col min="7" max="7" width="10.1796875" style="161" customWidth="1"/>
    <col min="8" max="11" width="45.81640625" style="161" customWidth="1"/>
    <col min="12" max="256" width="9.1796875" style="160"/>
    <col min="257" max="257" width="8.1796875" style="160" customWidth="1"/>
    <col min="258" max="258" width="13.1796875" style="160" customWidth="1"/>
    <col min="259" max="259" width="5.26953125" style="160" customWidth="1"/>
    <col min="260" max="260" width="11" style="160" customWidth="1"/>
    <col min="261" max="261" width="11.81640625" style="160" customWidth="1"/>
    <col min="262" max="262" width="9.26953125" style="160" customWidth="1"/>
    <col min="263" max="263" width="10.1796875" style="160" customWidth="1"/>
    <col min="264" max="267" width="45.81640625" style="160" customWidth="1"/>
    <col min="268" max="512" width="9.1796875" style="160"/>
    <col min="513" max="513" width="8.1796875" style="160" customWidth="1"/>
    <col min="514" max="514" width="13.1796875" style="160" customWidth="1"/>
    <col min="515" max="515" width="5.26953125" style="160" customWidth="1"/>
    <col min="516" max="516" width="11" style="160" customWidth="1"/>
    <col min="517" max="517" width="11.81640625" style="160" customWidth="1"/>
    <col min="518" max="518" width="9.26953125" style="160" customWidth="1"/>
    <col min="519" max="519" width="10.1796875" style="160" customWidth="1"/>
    <col min="520" max="523" width="45.81640625" style="160" customWidth="1"/>
    <col min="524" max="768" width="9.1796875" style="160"/>
    <col min="769" max="769" width="8.1796875" style="160" customWidth="1"/>
    <col min="770" max="770" width="13.1796875" style="160" customWidth="1"/>
    <col min="771" max="771" width="5.26953125" style="160" customWidth="1"/>
    <col min="772" max="772" width="11" style="160" customWidth="1"/>
    <col min="773" max="773" width="11.81640625" style="160" customWidth="1"/>
    <col min="774" max="774" width="9.26953125" style="160" customWidth="1"/>
    <col min="775" max="775" width="10.1796875" style="160" customWidth="1"/>
    <col min="776" max="779" width="45.81640625" style="160" customWidth="1"/>
    <col min="780" max="1024" width="9.1796875" style="160"/>
    <col min="1025" max="1025" width="8.1796875" style="160" customWidth="1"/>
    <col min="1026" max="1026" width="13.1796875" style="160" customWidth="1"/>
    <col min="1027" max="1027" width="5.26953125" style="160" customWidth="1"/>
    <col min="1028" max="1028" width="11" style="160" customWidth="1"/>
    <col min="1029" max="1029" width="11.81640625" style="160" customWidth="1"/>
    <col min="1030" max="1030" width="9.26953125" style="160" customWidth="1"/>
    <col min="1031" max="1031" width="10.1796875" style="160" customWidth="1"/>
    <col min="1032" max="1035" width="45.81640625" style="160" customWidth="1"/>
    <col min="1036" max="1280" width="9.1796875" style="160"/>
    <col min="1281" max="1281" width="8.1796875" style="160" customWidth="1"/>
    <col min="1282" max="1282" width="13.1796875" style="160" customWidth="1"/>
    <col min="1283" max="1283" width="5.26953125" style="160" customWidth="1"/>
    <col min="1284" max="1284" width="11" style="160" customWidth="1"/>
    <col min="1285" max="1285" width="11.81640625" style="160" customWidth="1"/>
    <col min="1286" max="1286" width="9.26953125" style="160" customWidth="1"/>
    <col min="1287" max="1287" width="10.1796875" style="160" customWidth="1"/>
    <col min="1288" max="1291" width="45.81640625" style="160" customWidth="1"/>
    <col min="1292" max="1536" width="9.1796875" style="160"/>
    <col min="1537" max="1537" width="8.1796875" style="160" customWidth="1"/>
    <col min="1538" max="1538" width="13.1796875" style="160" customWidth="1"/>
    <col min="1539" max="1539" width="5.26953125" style="160" customWidth="1"/>
    <col min="1540" max="1540" width="11" style="160" customWidth="1"/>
    <col min="1541" max="1541" width="11.81640625" style="160" customWidth="1"/>
    <col min="1542" max="1542" width="9.26953125" style="160" customWidth="1"/>
    <col min="1543" max="1543" width="10.1796875" style="160" customWidth="1"/>
    <col min="1544" max="1547" width="45.81640625" style="160" customWidth="1"/>
    <col min="1548" max="1792" width="9.1796875" style="160"/>
    <col min="1793" max="1793" width="8.1796875" style="160" customWidth="1"/>
    <col min="1794" max="1794" width="13.1796875" style="160" customWidth="1"/>
    <col min="1795" max="1795" width="5.26953125" style="160" customWidth="1"/>
    <col min="1796" max="1796" width="11" style="160" customWidth="1"/>
    <col min="1797" max="1797" width="11.81640625" style="160" customWidth="1"/>
    <col min="1798" max="1798" width="9.26953125" style="160" customWidth="1"/>
    <col min="1799" max="1799" width="10.1796875" style="160" customWidth="1"/>
    <col min="1800" max="1803" width="45.81640625" style="160" customWidth="1"/>
    <col min="1804" max="2048" width="9.1796875" style="160"/>
    <col min="2049" max="2049" width="8.1796875" style="160" customWidth="1"/>
    <col min="2050" max="2050" width="13.1796875" style="160" customWidth="1"/>
    <col min="2051" max="2051" width="5.26953125" style="160" customWidth="1"/>
    <col min="2052" max="2052" width="11" style="160" customWidth="1"/>
    <col min="2053" max="2053" width="11.81640625" style="160" customWidth="1"/>
    <col min="2054" max="2054" width="9.26953125" style="160" customWidth="1"/>
    <col min="2055" max="2055" width="10.1796875" style="160" customWidth="1"/>
    <col min="2056" max="2059" width="45.81640625" style="160" customWidth="1"/>
    <col min="2060" max="2304" width="9.1796875" style="160"/>
    <col min="2305" max="2305" width="8.1796875" style="160" customWidth="1"/>
    <col min="2306" max="2306" width="13.1796875" style="160" customWidth="1"/>
    <col min="2307" max="2307" width="5.26953125" style="160" customWidth="1"/>
    <col min="2308" max="2308" width="11" style="160" customWidth="1"/>
    <col min="2309" max="2309" width="11.81640625" style="160" customWidth="1"/>
    <col min="2310" max="2310" width="9.26953125" style="160" customWidth="1"/>
    <col min="2311" max="2311" width="10.1796875" style="160" customWidth="1"/>
    <col min="2312" max="2315" width="45.81640625" style="160" customWidth="1"/>
    <col min="2316" max="2560" width="9.1796875" style="160"/>
    <col min="2561" max="2561" width="8.1796875" style="160" customWidth="1"/>
    <col min="2562" max="2562" width="13.1796875" style="160" customWidth="1"/>
    <col min="2563" max="2563" width="5.26953125" style="160" customWidth="1"/>
    <col min="2564" max="2564" width="11" style="160" customWidth="1"/>
    <col min="2565" max="2565" width="11.81640625" style="160" customWidth="1"/>
    <col min="2566" max="2566" width="9.26953125" style="160" customWidth="1"/>
    <col min="2567" max="2567" width="10.1796875" style="160" customWidth="1"/>
    <col min="2568" max="2571" width="45.81640625" style="160" customWidth="1"/>
    <col min="2572" max="2816" width="9.1796875" style="160"/>
    <col min="2817" max="2817" width="8.1796875" style="160" customWidth="1"/>
    <col min="2818" max="2818" width="13.1796875" style="160" customWidth="1"/>
    <col min="2819" max="2819" width="5.26953125" style="160" customWidth="1"/>
    <col min="2820" max="2820" width="11" style="160" customWidth="1"/>
    <col min="2821" max="2821" width="11.81640625" style="160" customWidth="1"/>
    <col min="2822" max="2822" width="9.26953125" style="160" customWidth="1"/>
    <col min="2823" max="2823" width="10.1796875" style="160" customWidth="1"/>
    <col min="2824" max="2827" width="45.81640625" style="160" customWidth="1"/>
    <col min="2828" max="3072" width="9.1796875" style="160"/>
    <col min="3073" max="3073" width="8.1796875" style="160" customWidth="1"/>
    <col min="3074" max="3074" width="13.1796875" style="160" customWidth="1"/>
    <col min="3075" max="3075" width="5.26953125" style="160" customWidth="1"/>
    <col min="3076" max="3076" width="11" style="160" customWidth="1"/>
    <col min="3077" max="3077" width="11.81640625" style="160" customWidth="1"/>
    <col min="3078" max="3078" width="9.26953125" style="160" customWidth="1"/>
    <col min="3079" max="3079" width="10.1796875" style="160" customWidth="1"/>
    <col min="3080" max="3083" width="45.81640625" style="160" customWidth="1"/>
    <col min="3084" max="3328" width="9.1796875" style="160"/>
    <col min="3329" max="3329" width="8.1796875" style="160" customWidth="1"/>
    <col min="3330" max="3330" width="13.1796875" style="160" customWidth="1"/>
    <col min="3331" max="3331" width="5.26953125" style="160" customWidth="1"/>
    <col min="3332" max="3332" width="11" style="160" customWidth="1"/>
    <col min="3333" max="3333" width="11.81640625" style="160" customWidth="1"/>
    <col min="3334" max="3334" width="9.26953125" style="160" customWidth="1"/>
    <col min="3335" max="3335" width="10.1796875" style="160" customWidth="1"/>
    <col min="3336" max="3339" width="45.81640625" style="160" customWidth="1"/>
    <col min="3340" max="3584" width="9.1796875" style="160"/>
    <col min="3585" max="3585" width="8.1796875" style="160" customWidth="1"/>
    <col min="3586" max="3586" width="13.1796875" style="160" customWidth="1"/>
    <col min="3587" max="3587" width="5.26953125" style="160" customWidth="1"/>
    <col min="3588" max="3588" width="11" style="160" customWidth="1"/>
    <col min="3589" max="3589" width="11.81640625" style="160" customWidth="1"/>
    <col min="3590" max="3590" width="9.26953125" style="160" customWidth="1"/>
    <col min="3591" max="3591" width="10.1796875" style="160" customWidth="1"/>
    <col min="3592" max="3595" width="45.81640625" style="160" customWidth="1"/>
    <col min="3596" max="3840" width="9.1796875" style="160"/>
    <col min="3841" max="3841" width="8.1796875" style="160" customWidth="1"/>
    <col min="3842" max="3842" width="13.1796875" style="160" customWidth="1"/>
    <col min="3843" max="3843" width="5.26953125" style="160" customWidth="1"/>
    <col min="3844" max="3844" width="11" style="160" customWidth="1"/>
    <col min="3845" max="3845" width="11.81640625" style="160" customWidth="1"/>
    <col min="3846" max="3846" width="9.26953125" style="160" customWidth="1"/>
    <col min="3847" max="3847" width="10.1796875" style="160" customWidth="1"/>
    <col min="3848" max="3851" width="45.81640625" style="160" customWidth="1"/>
    <col min="3852" max="4096" width="9.1796875" style="160"/>
    <col min="4097" max="4097" width="8.1796875" style="160" customWidth="1"/>
    <col min="4098" max="4098" width="13.1796875" style="160" customWidth="1"/>
    <col min="4099" max="4099" width="5.26953125" style="160" customWidth="1"/>
    <col min="4100" max="4100" width="11" style="160" customWidth="1"/>
    <col min="4101" max="4101" width="11.81640625" style="160" customWidth="1"/>
    <col min="4102" max="4102" width="9.26953125" style="160" customWidth="1"/>
    <col min="4103" max="4103" width="10.1796875" style="160" customWidth="1"/>
    <col min="4104" max="4107" width="45.81640625" style="160" customWidth="1"/>
    <col min="4108" max="4352" width="9.1796875" style="160"/>
    <col min="4353" max="4353" width="8.1796875" style="160" customWidth="1"/>
    <col min="4354" max="4354" width="13.1796875" style="160" customWidth="1"/>
    <col min="4355" max="4355" width="5.26953125" style="160" customWidth="1"/>
    <col min="4356" max="4356" width="11" style="160" customWidth="1"/>
    <col min="4357" max="4357" width="11.81640625" style="160" customWidth="1"/>
    <col min="4358" max="4358" width="9.26953125" style="160" customWidth="1"/>
    <col min="4359" max="4359" width="10.1796875" style="160" customWidth="1"/>
    <col min="4360" max="4363" width="45.81640625" style="160" customWidth="1"/>
    <col min="4364" max="4608" width="9.1796875" style="160"/>
    <col min="4609" max="4609" width="8.1796875" style="160" customWidth="1"/>
    <col min="4610" max="4610" width="13.1796875" style="160" customWidth="1"/>
    <col min="4611" max="4611" width="5.26953125" style="160" customWidth="1"/>
    <col min="4612" max="4612" width="11" style="160" customWidth="1"/>
    <col min="4613" max="4613" width="11.81640625" style="160" customWidth="1"/>
    <col min="4614" max="4614" width="9.26953125" style="160" customWidth="1"/>
    <col min="4615" max="4615" width="10.1796875" style="160" customWidth="1"/>
    <col min="4616" max="4619" width="45.81640625" style="160" customWidth="1"/>
    <col min="4620" max="4864" width="9.1796875" style="160"/>
    <col min="4865" max="4865" width="8.1796875" style="160" customWidth="1"/>
    <col min="4866" max="4866" width="13.1796875" style="160" customWidth="1"/>
    <col min="4867" max="4867" width="5.26953125" style="160" customWidth="1"/>
    <col min="4868" max="4868" width="11" style="160" customWidth="1"/>
    <col min="4869" max="4869" width="11.81640625" style="160" customWidth="1"/>
    <col min="4870" max="4870" width="9.26953125" style="160" customWidth="1"/>
    <col min="4871" max="4871" width="10.1796875" style="160" customWidth="1"/>
    <col min="4872" max="4875" width="45.81640625" style="160" customWidth="1"/>
    <col min="4876" max="5120" width="9.1796875" style="160"/>
    <col min="5121" max="5121" width="8.1796875" style="160" customWidth="1"/>
    <col min="5122" max="5122" width="13.1796875" style="160" customWidth="1"/>
    <col min="5123" max="5123" width="5.26953125" style="160" customWidth="1"/>
    <col min="5124" max="5124" width="11" style="160" customWidth="1"/>
    <col min="5125" max="5125" width="11.81640625" style="160" customWidth="1"/>
    <col min="5126" max="5126" width="9.26953125" style="160" customWidth="1"/>
    <col min="5127" max="5127" width="10.1796875" style="160" customWidth="1"/>
    <col min="5128" max="5131" width="45.81640625" style="160" customWidth="1"/>
    <col min="5132" max="5376" width="9.1796875" style="160"/>
    <col min="5377" max="5377" width="8.1796875" style="160" customWidth="1"/>
    <col min="5378" max="5378" width="13.1796875" style="160" customWidth="1"/>
    <col min="5379" max="5379" width="5.26953125" style="160" customWidth="1"/>
    <col min="5380" max="5380" width="11" style="160" customWidth="1"/>
    <col min="5381" max="5381" width="11.81640625" style="160" customWidth="1"/>
    <col min="5382" max="5382" width="9.26953125" style="160" customWidth="1"/>
    <col min="5383" max="5383" width="10.1796875" style="160" customWidth="1"/>
    <col min="5384" max="5387" width="45.81640625" style="160" customWidth="1"/>
    <col min="5388" max="5632" width="9.1796875" style="160"/>
    <col min="5633" max="5633" width="8.1796875" style="160" customWidth="1"/>
    <col min="5634" max="5634" width="13.1796875" style="160" customWidth="1"/>
    <col min="5635" max="5635" width="5.26953125" style="160" customWidth="1"/>
    <col min="5636" max="5636" width="11" style="160" customWidth="1"/>
    <col min="5637" max="5637" width="11.81640625" style="160" customWidth="1"/>
    <col min="5638" max="5638" width="9.26953125" style="160" customWidth="1"/>
    <col min="5639" max="5639" width="10.1796875" style="160" customWidth="1"/>
    <col min="5640" max="5643" width="45.81640625" style="160" customWidth="1"/>
    <col min="5644" max="5888" width="9.1796875" style="160"/>
    <col min="5889" max="5889" width="8.1796875" style="160" customWidth="1"/>
    <col min="5890" max="5890" width="13.1796875" style="160" customWidth="1"/>
    <col min="5891" max="5891" width="5.26953125" style="160" customWidth="1"/>
    <col min="5892" max="5892" width="11" style="160" customWidth="1"/>
    <col min="5893" max="5893" width="11.81640625" style="160" customWidth="1"/>
    <col min="5894" max="5894" width="9.26953125" style="160" customWidth="1"/>
    <col min="5895" max="5895" width="10.1796875" style="160" customWidth="1"/>
    <col min="5896" max="5899" width="45.81640625" style="160" customWidth="1"/>
    <col min="5900" max="6144" width="9.1796875" style="160"/>
    <col min="6145" max="6145" width="8.1796875" style="160" customWidth="1"/>
    <col min="6146" max="6146" width="13.1796875" style="160" customWidth="1"/>
    <col min="6147" max="6147" width="5.26953125" style="160" customWidth="1"/>
    <col min="6148" max="6148" width="11" style="160" customWidth="1"/>
    <col min="6149" max="6149" width="11.81640625" style="160" customWidth="1"/>
    <col min="6150" max="6150" width="9.26953125" style="160" customWidth="1"/>
    <col min="6151" max="6151" width="10.1796875" style="160" customWidth="1"/>
    <col min="6152" max="6155" width="45.81640625" style="160" customWidth="1"/>
    <col min="6156" max="6400" width="9.1796875" style="160"/>
    <col min="6401" max="6401" width="8.1796875" style="160" customWidth="1"/>
    <col min="6402" max="6402" width="13.1796875" style="160" customWidth="1"/>
    <col min="6403" max="6403" width="5.26953125" style="160" customWidth="1"/>
    <col min="6404" max="6404" width="11" style="160" customWidth="1"/>
    <col min="6405" max="6405" width="11.81640625" style="160" customWidth="1"/>
    <col min="6406" max="6406" width="9.26953125" style="160" customWidth="1"/>
    <col min="6407" max="6407" width="10.1796875" style="160" customWidth="1"/>
    <col min="6408" max="6411" width="45.81640625" style="160" customWidth="1"/>
    <col min="6412" max="6656" width="9.1796875" style="160"/>
    <col min="6657" max="6657" width="8.1796875" style="160" customWidth="1"/>
    <col min="6658" max="6658" width="13.1796875" style="160" customWidth="1"/>
    <col min="6659" max="6659" width="5.26953125" style="160" customWidth="1"/>
    <col min="6660" max="6660" width="11" style="160" customWidth="1"/>
    <col min="6661" max="6661" width="11.81640625" style="160" customWidth="1"/>
    <col min="6662" max="6662" width="9.26953125" style="160" customWidth="1"/>
    <col min="6663" max="6663" width="10.1796875" style="160" customWidth="1"/>
    <col min="6664" max="6667" width="45.81640625" style="160" customWidth="1"/>
    <col min="6668" max="6912" width="9.1796875" style="160"/>
    <col min="6913" max="6913" width="8.1796875" style="160" customWidth="1"/>
    <col min="6914" max="6914" width="13.1796875" style="160" customWidth="1"/>
    <col min="6915" max="6915" width="5.26953125" style="160" customWidth="1"/>
    <col min="6916" max="6916" width="11" style="160" customWidth="1"/>
    <col min="6917" max="6917" width="11.81640625" style="160" customWidth="1"/>
    <col min="6918" max="6918" width="9.26953125" style="160" customWidth="1"/>
    <col min="6919" max="6919" width="10.1796875" style="160" customWidth="1"/>
    <col min="6920" max="6923" width="45.81640625" style="160" customWidth="1"/>
    <col min="6924" max="7168" width="9.1796875" style="160"/>
    <col min="7169" max="7169" width="8.1796875" style="160" customWidth="1"/>
    <col min="7170" max="7170" width="13.1796875" style="160" customWidth="1"/>
    <col min="7171" max="7171" width="5.26953125" style="160" customWidth="1"/>
    <col min="7172" max="7172" width="11" style="160" customWidth="1"/>
    <col min="7173" max="7173" width="11.81640625" style="160" customWidth="1"/>
    <col min="7174" max="7174" width="9.26953125" style="160" customWidth="1"/>
    <col min="7175" max="7175" width="10.1796875" style="160" customWidth="1"/>
    <col min="7176" max="7179" width="45.81640625" style="160" customWidth="1"/>
    <col min="7180" max="7424" width="9.1796875" style="160"/>
    <col min="7425" max="7425" width="8.1796875" style="160" customWidth="1"/>
    <col min="7426" max="7426" width="13.1796875" style="160" customWidth="1"/>
    <col min="7427" max="7427" width="5.26953125" style="160" customWidth="1"/>
    <col min="7428" max="7428" width="11" style="160" customWidth="1"/>
    <col min="7429" max="7429" width="11.81640625" style="160" customWidth="1"/>
    <col min="7430" max="7430" width="9.26953125" style="160" customWidth="1"/>
    <col min="7431" max="7431" width="10.1796875" style="160" customWidth="1"/>
    <col min="7432" max="7435" width="45.81640625" style="160" customWidth="1"/>
    <col min="7436" max="7680" width="9.1796875" style="160"/>
    <col min="7681" max="7681" width="8.1796875" style="160" customWidth="1"/>
    <col min="7682" max="7682" width="13.1796875" style="160" customWidth="1"/>
    <col min="7683" max="7683" width="5.26953125" style="160" customWidth="1"/>
    <col min="7684" max="7684" width="11" style="160" customWidth="1"/>
    <col min="7685" max="7685" width="11.81640625" style="160" customWidth="1"/>
    <col min="7686" max="7686" width="9.26953125" style="160" customWidth="1"/>
    <col min="7687" max="7687" width="10.1796875" style="160" customWidth="1"/>
    <col min="7688" max="7691" width="45.81640625" style="160" customWidth="1"/>
    <col min="7692" max="7936" width="9.1796875" style="160"/>
    <col min="7937" max="7937" width="8.1796875" style="160" customWidth="1"/>
    <col min="7938" max="7938" width="13.1796875" style="160" customWidth="1"/>
    <col min="7939" max="7939" width="5.26953125" style="160" customWidth="1"/>
    <col min="7940" max="7940" width="11" style="160" customWidth="1"/>
    <col min="7941" max="7941" width="11.81640625" style="160" customWidth="1"/>
    <col min="7942" max="7942" width="9.26953125" style="160" customWidth="1"/>
    <col min="7943" max="7943" width="10.1796875" style="160" customWidth="1"/>
    <col min="7944" max="7947" width="45.81640625" style="160" customWidth="1"/>
    <col min="7948" max="8192" width="9.1796875" style="160"/>
    <col min="8193" max="8193" width="8.1796875" style="160" customWidth="1"/>
    <col min="8194" max="8194" width="13.1796875" style="160" customWidth="1"/>
    <col min="8195" max="8195" width="5.26953125" style="160" customWidth="1"/>
    <col min="8196" max="8196" width="11" style="160" customWidth="1"/>
    <col min="8197" max="8197" width="11.81640625" style="160" customWidth="1"/>
    <col min="8198" max="8198" width="9.26953125" style="160" customWidth="1"/>
    <col min="8199" max="8199" width="10.1796875" style="160" customWidth="1"/>
    <col min="8200" max="8203" width="45.81640625" style="160" customWidth="1"/>
    <col min="8204" max="8448" width="9.1796875" style="160"/>
    <col min="8449" max="8449" width="8.1796875" style="160" customWidth="1"/>
    <col min="8450" max="8450" width="13.1796875" style="160" customWidth="1"/>
    <col min="8451" max="8451" width="5.26953125" style="160" customWidth="1"/>
    <col min="8452" max="8452" width="11" style="160" customWidth="1"/>
    <col min="8453" max="8453" width="11.81640625" style="160" customWidth="1"/>
    <col min="8454" max="8454" width="9.26953125" style="160" customWidth="1"/>
    <col min="8455" max="8455" width="10.1796875" style="160" customWidth="1"/>
    <col min="8456" max="8459" width="45.81640625" style="160" customWidth="1"/>
    <col min="8460" max="8704" width="9.1796875" style="160"/>
    <col min="8705" max="8705" width="8.1796875" style="160" customWidth="1"/>
    <col min="8706" max="8706" width="13.1796875" style="160" customWidth="1"/>
    <col min="8707" max="8707" width="5.26953125" style="160" customWidth="1"/>
    <col min="8708" max="8708" width="11" style="160" customWidth="1"/>
    <col min="8709" max="8709" width="11.81640625" style="160" customWidth="1"/>
    <col min="8710" max="8710" width="9.26953125" style="160" customWidth="1"/>
    <col min="8711" max="8711" width="10.1796875" style="160" customWidth="1"/>
    <col min="8712" max="8715" width="45.81640625" style="160" customWidth="1"/>
    <col min="8716" max="8960" width="9.1796875" style="160"/>
    <col min="8961" max="8961" width="8.1796875" style="160" customWidth="1"/>
    <col min="8962" max="8962" width="13.1796875" style="160" customWidth="1"/>
    <col min="8963" max="8963" width="5.26953125" style="160" customWidth="1"/>
    <col min="8964" max="8964" width="11" style="160" customWidth="1"/>
    <col min="8965" max="8965" width="11.81640625" style="160" customWidth="1"/>
    <col min="8966" max="8966" width="9.26953125" style="160" customWidth="1"/>
    <col min="8967" max="8967" width="10.1796875" style="160" customWidth="1"/>
    <col min="8968" max="8971" width="45.81640625" style="160" customWidth="1"/>
    <col min="8972" max="9216" width="9.1796875" style="160"/>
    <col min="9217" max="9217" width="8.1796875" style="160" customWidth="1"/>
    <col min="9218" max="9218" width="13.1796875" style="160" customWidth="1"/>
    <col min="9219" max="9219" width="5.26953125" style="160" customWidth="1"/>
    <col min="9220" max="9220" width="11" style="160" customWidth="1"/>
    <col min="9221" max="9221" width="11.81640625" style="160" customWidth="1"/>
    <col min="9222" max="9222" width="9.26953125" style="160" customWidth="1"/>
    <col min="9223" max="9223" width="10.1796875" style="160" customWidth="1"/>
    <col min="9224" max="9227" width="45.81640625" style="160" customWidth="1"/>
    <col min="9228" max="9472" width="9.1796875" style="160"/>
    <col min="9473" max="9473" width="8.1796875" style="160" customWidth="1"/>
    <col min="9474" max="9474" width="13.1796875" style="160" customWidth="1"/>
    <col min="9475" max="9475" width="5.26953125" style="160" customWidth="1"/>
    <col min="9476" max="9476" width="11" style="160" customWidth="1"/>
    <col min="9477" max="9477" width="11.81640625" style="160" customWidth="1"/>
    <col min="9478" max="9478" width="9.26953125" style="160" customWidth="1"/>
    <col min="9479" max="9479" width="10.1796875" style="160" customWidth="1"/>
    <col min="9480" max="9483" width="45.81640625" style="160" customWidth="1"/>
    <col min="9484" max="9728" width="9.1796875" style="160"/>
    <col min="9729" max="9729" width="8.1796875" style="160" customWidth="1"/>
    <col min="9730" max="9730" width="13.1796875" style="160" customWidth="1"/>
    <col min="9731" max="9731" width="5.26953125" style="160" customWidth="1"/>
    <col min="9732" max="9732" width="11" style="160" customWidth="1"/>
    <col min="9733" max="9733" width="11.81640625" style="160" customWidth="1"/>
    <col min="9734" max="9734" width="9.26953125" style="160" customWidth="1"/>
    <col min="9735" max="9735" width="10.1796875" style="160" customWidth="1"/>
    <col min="9736" max="9739" width="45.81640625" style="160" customWidth="1"/>
    <col min="9740" max="9984" width="9.1796875" style="160"/>
    <col min="9985" max="9985" width="8.1796875" style="160" customWidth="1"/>
    <col min="9986" max="9986" width="13.1796875" style="160" customWidth="1"/>
    <col min="9987" max="9987" width="5.26953125" style="160" customWidth="1"/>
    <col min="9988" max="9988" width="11" style="160" customWidth="1"/>
    <col min="9989" max="9989" width="11.81640625" style="160" customWidth="1"/>
    <col min="9990" max="9990" width="9.26953125" style="160" customWidth="1"/>
    <col min="9991" max="9991" width="10.1796875" style="160" customWidth="1"/>
    <col min="9992" max="9995" width="45.81640625" style="160" customWidth="1"/>
    <col min="9996" max="10240" width="9.1796875" style="160"/>
    <col min="10241" max="10241" width="8.1796875" style="160" customWidth="1"/>
    <col min="10242" max="10242" width="13.1796875" style="160" customWidth="1"/>
    <col min="10243" max="10243" width="5.26953125" style="160" customWidth="1"/>
    <col min="10244" max="10244" width="11" style="160" customWidth="1"/>
    <col min="10245" max="10245" width="11.81640625" style="160" customWidth="1"/>
    <col min="10246" max="10246" width="9.26953125" style="160" customWidth="1"/>
    <col min="10247" max="10247" width="10.1796875" style="160" customWidth="1"/>
    <col min="10248" max="10251" width="45.81640625" style="160" customWidth="1"/>
    <col min="10252" max="10496" width="9.1796875" style="160"/>
    <col min="10497" max="10497" width="8.1796875" style="160" customWidth="1"/>
    <col min="10498" max="10498" width="13.1796875" style="160" customWidth="1"/>
    <col min="10499" max="10499" width="5.26953125" style="160" customWidth="1"/>
    <col min="10500" max="10500" width="11" style="160" customWidth="1"/>
    <col min="10501" max="10501" width="11.81640625" style="160" customWidth="1"/>
    <col min="10502" max="10502" width="9.26953125" style="160" customWidth="1"/>
    <col min="10503" max="10503" width="10.1796875" style="160" customWidth="1"/>
    <col min="10504" max="10507" width="45.81640625" style="160" customWidth="1"/>
    <col min="10508" max="10752" width="9.1796875" style="160"/>
    <col min="10753" max="10753" width="8.1796875" style="160" customWidth="1"/>
    <col min="10754" max="10754" width="13.1796875" style="160" customWidth="1"/>
    <col min="10755" max="10755" width="5.26953125" style="160" customWidth="1"/>
    <col min="10756" max="10756" width="11" style="160" customWidth="1"/>
    <col min="10757" max="10757" width="11.81640625" style="160" customWidth="1"/>
    <col min="10758" max="10758" width="9.26953125" style="160" customWidth="1"/>
    <col min="10759" max="10759" width="10.1796875" style="160" customWidth="1"/>
    <col min="10760" max="10763" width="45.81640625" style="160" customWidth="1"/>
    <col min="10764" max="11008" width="9.1796875" style="160"/>
    <col min="11009" max="11009" width="8.1796875" style="160" customWidth="1"/>
    <col min="11010" max="11010" width="13.1796875" style="160" customWidth="1"/>
    <col min="11011" max="11011" width="5.26953125" style="160" customWidth="1"/>
    <col min="11012" max="11012" width="11" style="160" customWidth="1"/>
    <col min="11013" max="11013" width="11.81640625" style="160" customWidth="1"/>
    <col min="11014" max="11014" width="9.26953125" style="160" customWidth="1"/>
    <col min="11015" max="11015" width="10.1796875" style="160" customWidth="1"/>
    <col min="11016" max="11019" width="45.81640625" style="160" customWidth="1"/>
    <col min="11020" max="11264" width="9.1796875" style="160"/>
    <col min="11265" max="11265" width="8.1796875" style="160" customWidth="1"/>
    <col min="11266" max="11266" width="13.1796875" style="160" customWidth="1"/>
    <col min="11267" max="11267" width="5.26953125" style="160" customWidth="1"/>
    <col min="11268" max="11268" width="11" style="160" customWidth="1"/>
    <col min="11269" max="11269" width="11.81640625" style="160" customWidth="1"/>
    <col min="11270" max="11270" width="9.26953125" style="160" customWidth="1"/>
    <col min="11271" max="11271" width="10.1796875" style="160" customWidth="1"/>
    <col min="11272" max="11275" width="45.81640625" style="160" customWidth="1"/>
    <col min="11276" max="11520" width="9.1796875" style="160"/>
    <col min="11521" max="11521" width="8.1796875" style="160" customWidth="1"/>
    <col min="11522" max="11522" width="13.1796875" style="160" customWidth="1"/>
    <col min="11523" max="11523" width="5.26953125" style="160" customWidth="1"/>
    <col min="11524" max="11524" width="11" style="160" customWidth="1"/>
    <col min="11525" max="11525" width="11.81640625" style="160" customWidth="1"/>
    <col min="11526" max="11526" width="9.26953125" style="160" customWidth="1"/>
    <col min="11527" max="11527" width="10.1796875" style="160" customWidth="1"/>
    <col min="11528" max="11531" width="45.81640625" style="160" customWidth="1"/>
    <col min="11532" max="11776" width="9.1796875" style="160"/>
    <col min="11777" max="11777" width="8.1796875" style="160" customWidth="1"/>
    <col min="11778" max="11778" width="13.1796875" style="160" customWidth="1"/>
    <col min="11779" max="11779" width="5.26953125" style="160" customWidth="1"/>
    <col min="11780" max="11780" width="11" style="160" customWidth="1"/>
    <col min="11781" max="11781" width="11.81640625" style="160" customWidth="1"/>
    <col min="11782" max="11782" width="9.26953125" style="160" customWidth="1"/>
    <col min="11783" max="11783" width="10.1796875" style="160" customWidth="1"/>
    <col min="11784" max="11787" width="45.81640625" style="160" customWidth="1"/>
    <col min="11788" max="12032" width="9.1796875" style="160"/>
    <col min="12033" max="12033" width="8.1796875" style="160" customWidth="1"/>
    <col min="12034" max="12034" width="13.1796875" style="160" customWidth="1"/>
    <col min="12035" max="12035" width="5.26953125" style="160" customWidth="1"/>
    <col min="12036" max="12036" width="11" style="160" customWidth="1"/>
    <col min="12037" max="12037" width="11.81640625" style="160" customWidth="1"/>
    <col min="12038" max="12038" width="9.26953125" style="160" customWidth="1"/>
    <col min="12039" max="12039" width="10.1796875" style="160" customWidth="1"/>
    <col min="12040" max="12043" width="45.81640625" style="160" customWidth="1"/>
    <col min="12044" max="12288" width="9.1796875" style="160"/>
    <col min="12289" max="12289" width="8.1796875" style="160" customWidth="1"/>
    <col min="12290" max="12290" width="13.1796875" style="160" customWidth="1"/>
    <col min="12291" max="12291" width="5.26953125" style="160" customWidth="1"/>
    <col min="12292" max="12292" width="11" style="160" customWidth="1"/>
    <col min="12293" max="12293" width="11.81640625" style="160" customWidth="1"/>
    <col min="12294" max="12294" width="9.26953125" style="160" customWidth="1"/>
    <col min="12295" max="12295" width="10.1796875" style="160" customWidth="1"/>
    <col min="12296" max="12299" width="45.81640625" style="160" customWidth="1"/>
    <col min="12300" max="12544" width="9.1796875" style="160"/>
    <col min="12545" max="12545" width="8.1796875" style="160" customWidth="1"/>
    <col min="12546" max="12546" width="13.1796875" style="160" customWidth="1"/>
    <col min="12547" max="12547" width="5.26953125" style="160" customWidth="1"/>
    <col min="12548" max="12548" width="11" style="160" customWidth="1"/>
    <col min="12549" max="12549" width="11.81640625" style="160" customWidth="1"/>
    <col min="12550" max="12550" width="9.26953125" style="160" customWidth="1"/>
    <col min="12551" max="12551" width="10.1796875" style="160" customWidth="1"/>
    <col min="12552" max="12555" width="45.81640625" style="160" customWidth="1"/>
    <col min="12556" max="12800" width="9.1796875" style="160"/>
    <col min="12801" max="12801" width="8.1796875" style="160" customWidth="1"/>
    <col min="12802" max="12802" width="13.1796875" style="160" customWidth="1"/>
    <col min="12803" max="12803" width="5.26953125" style="160" customWidth="1"/>
    <col min="12804" max="12804" width="11" style="160" customWidth="1"/>
    <col min="12805" max="12805" width="11.81640625" style="160" customWidth="1"/>
    <col min="12806" max="12806" width="9.26953125" style="160" customWidth="1"/>
    <col min="12807" max="12807" width="10.1796875" style="160" customWidth="1"/>
    <col min="12808" max="12811" width="45.81640625" style="160" customWidth="1"/>
    <col min="12812" max="13056" width="9.1796875" style="160"/>
    <col min="13057" max="13057" width="8.1796875" style="160" customWidth="1"/>
    <col min="13058" max="13058" width="13.1796875" style="160" customWidth="1"/>
    <col min="13059" max="13059" width="5.26953125" style="160" customWidth="1"/>
    <col min="13060" max="13060" width="11" style="160" customWidth="1"/>
    <col min="13061" max="13061" width="11.81640625" style="160" customWidth="1"/>
    <col min="13062" max="13062" width="9.26953125" style="160" customWidth="1"/>
    <col min="13063" max="13063" width="10.1796875" style="160" customWidth="1"/>
    <col min="13064" max="13067" width="45.81640625" style="160" customWidth="1"/>
    <col min="13068" max="13312" width="9.1796875" style="160"/>
    <col min="13313" max="13313" width="8.1796875" style="160" customWidth="1"/>
    <col min="13314" max="13314" width="13.1796875" style="160" customWidth="1"/>
    <col min="13315" max="13315" width="5.26953125" style="160" customWidth="1"/>
    <col min="13316" max="13316" width="11" style="160" customWidth="1"/>
    <col min="13317" max="13317" width="11.81640625" style="160" customWidth="1"/>
    <col min="13318" max="13318" width="9.26953125" style="160" customWidth="1"/>
    <col min="13319" max="13319" width="10.1796875" style="160" customWidth="1"/>
    <col min="13320" max="13323" width="45.81640625" style="160" customWidth="1"/>
    <col min="13324" max="13568" width="9.1796875" style="160"/>
    <col min="13569" max="13569" width="8.1796875" style="160" customWidth="1"/>
    <col min="13570" max="13570" width="13.1796875" style="160" customWidth="1"/>
    <col min="13571" max="13571" width="5.26953125" style="160" customWidth="1"/>
    <col min="13572" max="13572" width="11" style="160" customWidth="1"/>
    <col min="13573" max="13573" width="11.81640625" style="160" customWidth="1"/>
    <col min="13574" max="13574" width="9.26953125" style="160" customWidth="1"/>
    <col min="13575" max="13575" width="10.1796875" style="160" customWidth="1"/>
    <col min="13576" max="13579" width="45.81640625" style="160" customWidth="1"/>
    <col min="13580" max="13824" width="9.1796875" style="160"/>
    <col min="13825" max="13825" width="8.1796875" style="160" customWidth="1"/>
    <col min="13826" max="13826" width="13.1796875" style="160" customWidth="1"/>
    <col min="13827" max="13827" width="5.26953125" style="160" customWidth="1"/>
    <col min="13828" max="13828" width="11" style="160" customWidth="1"/>
    <col min="13829" max="13829" width="11.81640625" style="160" customWidth="1"/>
    <col min="13830" max="13830" width="9.26953125" style="160" customWidth="1"/>
    <col min="13831" max="13831" width="10.1796875" style="160" customWidth="1"/>
    <col min="13832" max="13835" width="45.81640625" style="160" customWidth="1"/>
    <col min="13836" max="14080" width="9.1796875" style="160"/>
    <col min="14081" max="14081" width="8.1796875" style="160" customWidth="1"/>
    <col min="14082" max="14082" width="13.1796875" style="160" customWidth="1"/>
    <col min="14083" max="14083" width="5.26953125" style="160" customWidth="1"/>
    <col min="14084" max="14084" width="11" style="160" customWidth="1"/>
    <col min="14085" max="14085" width="11.81640625" style="160" customWidth="1"/>
    <col min="14086" max="14086" width="9.26953125" style="160" customWidth="1"/>
    <col min="14087" max="14087" width="10.1796875" style="160" customWidth="1"/>
    <col min="14088" max="14091" width="45.81640625" style="160" customWidth="1"/>
    <col min="14092" max="14336" width="9.1796875" style="160"/>
    <col min="14337" max="14337" width="8.1796875" style="160" customWidth="1"/>
    <col min="14338" max="14338" width="13.1796875" style="160" customWidth="1"/>
    <col min="14339" max="14339" width="5.26953125" style="160" customWidth="1"/>
    <col min="14340" max="14340" width="11" style="160" customWidth="1"/>
    <col min="14341" max="14341" width="11.81640625" style="160" customWidth="1"/>
    <col min="14342" max="14342" width="9.26953125" style="160" customWidth="1"/>
    <col min="14343" max="14343" width="10.1796875" style="160" customWidth="1"/>
    <col min="14344" max="14347" width="45.81640625" style="160" customWidth="1"/>
    <col min="14348" max="14592" width="9.1796875" style="160"/>
    <col min="14593" max="14593" width="8.1796875" style="160" customWidth="1"/>
    <col min="14594" max="14594" width="13.1796875" style="160" customWidth="1"/>
    <col min="14595" max="14595" width="5.26953125" style="160" customWidth="1"/>
    <col min="14596" max="14596" width="11" style="160" customWidth="1"/>
    <col min="14597" max="14597" width="11.81640625" style="160" customWidth="1"/>
    <col min="14598" max="14598" width="9.26953125" style="160" customWidth="1"/>
    <col min="14599" max="14599" width="10.1796875" style="160" customWidth="1"/>
    <col min="14600" max="14603" width="45.81640625" style="160" customWidth="1"/>
    <col min="14604" max="14848" width="9.1796875" style="160"/>
    <col min="14849" max="14849" width="8.1796875" style="160" customWidth="1"/>
    <col min="14850" max="14850" width="13.1796875" style="160" customWidth="1"/>
    <col min="14851" max="14851" width="5.26953125" style="160" customWidth="1"/>
    <col min="14852" max="14852" width="11" style="160" customWidth="1"/>
    <col min="14853" max="14853" width="11.81640625" style="160" customWidth="1"/>
    <col min="14854" max="14854" width="9.26953125" style="160" customWidth="1"/>
    <col min="14855" max="14855" width="10.1796875" style="160" customWidth="1"/>
    <col min="14856" max="14859" width="45.81640625" style="160" customWidth="1"/>
    <col min="14860" max="15104" width="9.1796875" style="160"/>
    <col min="15105" max="15105" width="8.1796875" style="160" customWidth="1"/>
    <col min="15106" max="15106" width="13.1796875" style="160" customWidth="1"/>
    <col min="15107" max="15107" width="5.26953125" style="160" customWidth="1"/>
    <col min="15108" max="15108" width="11" style="160" customWidth="1"/>
    <col min="15109" max="15109" width="11.81640625" style="160" customWidth="1"/>
    <col min="15110" max="15110" width="9.26953125" style="160" customWidth="1"/>
    <col min="15111" max="15111" width="10.1796875" style="160" customWidth="1"/>
    <col min="15112" max="15115" width="45.81640625" style="160" customWidth="1"/>
    <col min="15116" max="15360" width="9.1796875" style="160"/>
    <col min="15361" max="15361" width="8.1796875" style="160" customWidth="1"/>
    <col min="15362" max="15362" width="13.1796875" style="160" customWidth="1"/>
    <col min="15363" max="15363" width="5.26953125" style="160" customWidth="1"/>
    <col min="15364" max="15364" width="11" style="160" customWidth="1"/>
    <col min="15365" max="15365" width="11.81640625" style="160" customWidth="1"/>
    <col min="15366" max="15366" width="9.26953125" style="160" customWidth="1"/>
    <col min="15367" max="15367" width="10.1796875" style="160" customWidth="1"/>
    <col min="15368" max="15371" width="45.81640625" style="160" customWidth="1"/>
    <col min="15372" max="15616" width="9.1796875" style="160"/>
    <col min="15617" max="15617" width="8.1796875" style="160" customWidth="1"/>
    <col min="15618" max="15618" width="13.1796875" style="160" customWidth="1"/>
    <col min="15619" max="15619" width="5.26953125" style="160" customWidth="1"/>
    <col min="15620" max="15620" width="11" style="160" customWidth="1"/>
    <col min="15621" max="15621" width="11.81640625" style="160" customWidth="1"/>
    <col min="15622" max="15622" width="9.26953125" style="160" customWidth="1"/>
    <col min="15623" max="15623" width="10.1796875" style="160" customWidth="1"/>
    <col min="15624" max="15627" width="45.81640625" style="160" customWidth="1"/>
    <col min="15628" max="15872" width="9.1796875" style="160"/>
    <col min="15873" max="15873" width="8.1796875" style="160" customWidth="1"/>
    <col min="15874" max="15874" width="13.1796875" style="160" customWidth="1"/>
    <col min="15875" max="15875" width="5.26953125" style="160" customWidth="1"/>
    <col min="15876" max="15876" width="11" style="160" customWidth="1"/>
    <col min="15877" max="15877" width="11.81640625" style="160" customWidth="1"/>
    <col min="15878" max="15878" width="9.26953125" style="160" customWidth="1"/>
    <col min="15879" max="15879" width="10.1796875" style="160" customWidth="1"/>
    <col min="15880" max="15883" width="45.81640625" style="160" customWidth="1"/>
    <col min="15884" max="16128" width="9.1796875" style="160"/>
    <col min="16129" max="16129" width="8.1796875" style="160" customWidth="1"/>
    <col min="16130" max="16130" width="13.1796875" style="160" customWidth="1"/>
    <col min="16131" max="16131" width="5.26953125" style="160" customWidth="1"/>
    <col min="16132" max="16132" width="11" style="160" customWidth="1"/>
    <col min="16133" max="16133" width="11.81640625" style="160" customWidth="1"/>
    <col min="16134" max="16134" width="9.26953125" style="160" customWidth="1"/>
    <col min="16135" max="16135" width="10.1796875" style="160" customWidth="1"/>
    <col min="16136" max="16139" width="45.81640625" style="160" customWidth="1"/>
    <col min="16140" max="16384" width="9.1796875" style="160"/>
  </cols>
  <sheetData>
    <row r="1" spans="1:11" ht="15" customHeight="1">
      <c r="A1" s="202" t="s">
        <v>777</v>
      </c>
      <c r="B1" s="203"/>
      <c r="C1" s="204"/>
      <c r="D1" s="204"/>
      <c r="E1" s="204"/>
      <c r="F1" s="204"/>
      <c r="G1" s="204"/>
      <c r="H1" s="204"/>
      <c r="I1" s="205"/>
      <c r="J1" s="204"/>
      <c r="K1" s="205"/>
    </row>
    <row r="2" spans="1:11" ht="76.5" customHeight="1">
      <c r="A2" s="206" t="s">
        <v>778</v>
      </c>
      <c r="B2" s="207" t="s">
        <v>779</v>
      </c>
      <c r="C2" s="208" t="s">
        <v>780</v>
      </c>
      <c r="D2" s="209" t="s">
        <v>781</v>
      </c>
      <c r="E2" s="209" t="s">
        <v>782</v>
      </c>
      <c r="F2" s="209" t="s">
        <v>675</v>
      </c>
      <c r="G2" s="209" t="s">
        <v>783</v>
      </c>
      <c r="H2" s="209" t="s">
        <v>784</v>
      </c>
      <c r="I2" s="209" t="s">
        <v>785</v>
      </c>
      <c r="J2" s="209" t="s">
        <v>786</v>
      </c>
      <c r="K2" s="209" t="s">
        <v>787</v>
      </c>
    </row>
    <row r="3" spans="1:11">
      <c r="A3" s="210"/>
      <c r="B3" s="210"/>
      <c r="C3" s="210"/>
      <c r="D3" s="210"/>
      <c r="E3" s="210"/>
      <c r="F3" s="210"/>
      <c r="G3" s="210"/>
      <c r="H3" s="211"/>
      <c r="I3" s="211"/>
      <c r="J3" s="211"/>
      <c r="K3" s="211"/>
    </row>
    <row r="4" spans="1:11">
      <c r="A4" s="212" t="s">
        <v>607</v>
      </c>
      <c r="B4" s="212" t="s">
        <v>2520</v>
      </c>
      <c r="C4" s="212"/>
      <c r="D4" s="212"/>
      <c r="E4" s="212"/>
      <c r="F4" s="212"/>
      <c r="G4" s="212"/>
      <c r="H4" s="213"/>
      <c r="I4" s="213"/>
      <c r="J4" s="213"/>
      <c r="K4" s="213"/>
    </row>
    <row r="5" spans="1:11">
      <c r="A5" s="212"/>
      <c r="B5" s="212"/>
      <c r="C5" s="212"/>
      <c r="D5" s="212"/>
      <c r="E5" s="212"/>
      <c r="F5" s="212"/>
      <c r="G5" s="212"/>
      <c r="H5" s="213"/>
      <c r="I5" s="213"/>
      <c r="J5" s="213"/>
      <c r="K5" s="213"/>
    </row>
    <row r="6" spans="1:11">
      <c r="A6" s="214"/>
      <c r="B6" s="214"/>
      <c r="C6" s="214"/>
      <c r="D6" s="214"/>
      <c r="E6" s="214"/>
      <c r="F6" s="214"/>
      <c r="G6" s="214"/>
      <c r="H6" s="215"/>
      <c r="I6" s="215"/>
      <c r="J6" s="215"/>
      <c r="K6" s="215"/>
    </row>
    <row r="7" spans="1:11">
      <c r="A7" s="214"/>
      <c r="B7" s="214"/>
      <c r="C7" s="214"/>
      <c r="D7" s="214"/>
      <c r="E7" s="214"/>
      <c r="F7" s="214"/>
      <c r="G7" s="214"/>
      <c r="H7" s="215"/>
      <c r="I7" s="215"/>
      <c r="J7" s="215"/>
      <c r="K7" s="215"/>
    </row>
    <row r="8" spans="1:11">
      <c r="A8" s="214"/>
      <c r="B8" s="214"/>
      <c r="C8" s="214"/>
      <c r="D8" s="214"/>
      <c r="E8" s="214"/>
      <c r="F8" s="214"/>
      <c r="G8" s="214"/>
      <c r="H8" s="215"/>
      <c r="I8" s="215"/>
      <c r="J8" s="215"/>
      <c r="K8" s="215"/>
    </row>
    <row r="9" spans="1:11">
      <c r="A9" s="214"/>
      <c r="B9" s="214"/>
      <c r="C9" s="214"/>
      <c r="D9" s="214"/>
      <c r="E9" s="214"/>
      <c r="F9" s="214"/>
      <c r="G9" s="214"/>
      <c r="H9" s="215"/>
      <c r="I9" s="215"/>
      <c r="J9" s="215"/>
      <c r="K9" s="215"/>
    </row>
    <row r="10" spans="1:11">
      <c r="A10" s="214"/>
      <c r="B10" s="214"/>
      <c r="C10" s="214"/>
      <c r="D10" s="214"/>
      <c r="E10" s="214"/>
      <c r="F10" s="214"/>
      <c r="G10" s="214"/>
      <c r="H10" s="215"/>
      <c r="I10" s="215"/>
      <c r="J10" s="215"/>
      <c r="K10" s="215"/>
    </row>
    <row r="11" spans="1:11">
      <c r="A11" s="214"/>
      <c r="B11" s="214"/>
      <c r="C11" s="214"/>
      <c r="D11" s="214"/>
      <c r="E11" s="214"/>
      <c r="F11" s="214"/>
      <c r="G11" s="214"/>
      <c r="H11" s="215"/>
      <c r="I11" s="215"/>
      <c r="J11" s="215"/>
      <c r="K11" s="215"/>
    </row>
    <row r="12" spans="1:11">
      <c r="A12" s="214"/>
      <c r="B12" s="214"/>
      <c r="C12" s="214"/>
      <c r="D12" s="214"/>
      <c r="E12" s="214"/>
      <c r="F12" s="214"/>
      <c r="G12" s="214"/>
      <c r="H12" s="215"/>
      <c r="I12" s="215"/>
      <c r="J12" s="215"/>
      <c r="K12" s="215"/>
    </row>
    <row r="13" spans="1:11">
      <c r="A13" s="214"/>
      <c r="B13" s="214"/>
      <c r="C13" s="214"/>
      <c r="D13" s="214"/>
      <c r="E13" s="214"/>
      <c r="F13" s="214"/>
      <c r="G13" s="214"/>
      <c r="H13" s="215"/>
      <c r="I13" s="215"/>
      <c r="J13" s="215"/>
      <c r="K13" s="215"/>
    </row>
    <row r="14" spans="1:11">
      <c r="A14" s="214"/>
      <c r="B14" s="214"/>
      <c r="C14" s="214"/>
      <c r="D14" s="214"/>
      <c r="E14" s="214"/>
      <c r="F14" s="214"/>
      <c r="G14" s="214"/>
      <c r="H14" s="215"/>
      <c r="I14" s="215"/>
      <c r="J14" s="215"/>
      <c r="K14" s="215"/>
    </row>
    <row r="15" spans="1:11">
      <c r="A15" s="214"/>
      <c r="B15" s="214"/>
      <c r="C15" s="214"/>
      <c r="D15" s="214"/>
      <c r="E15" s="214"/>
      <c r="F15" s="214"/>
      <c r="G15" s="214"/>
      <c r="H15" s="215"/>
      <c r="I15" s="215"/>
      <c r="J15" s="215"/>
      <c r="K15" s="215"/>
    </row>
    <row r="16" spans="1:11">
      <c r="A16" s="214"/>
      <c r="B16" s="214"/>
      <c r="C16" s="214"/>
      <c r="D16" s="214"/>
      <c r="E16" s="214"/>
      <c r="F16" s="214"/>
      <c r="G16" s="214"/>
      <c r="H16" s="215"/>
      <c r="I16" s="215"/>
      <c r="J16" s="215"/>
      <c r="K16" s="215"/>
    </row>
    <row r="17" spans="1:11">
      <c r="A17" s="214"/>
      <c r="B17" s="214"/>
      <c r="C17" s="214"/>
      <c r="D17" s="214"/>
      <c r="E17" s="214"/>
      <c r="F17" s="214"/>
      <c r="G17" s="214"/>
      <c r="H17" s="215"/>
      <c r="I17" s="215"/>
      <c r="J17" s="215"/>
      <c r="K17" s="215"/>
    </row>
    <row r="18" spans="1:11">
      <c r="A18" s="214"/>
      <c r="B18" s="214"/>
      <c r="C18" s="214"/>
      <c r="D18" s="214"/>
      <c r="E18" s="214"/>
      <c r="F18" s="214"/>
      <c r="G18" s="214"/>
      <c r="H18" s="215"/>
      <c r="I18" s="215"/>
      <c r="J18" s="215"/>
      <c r="K18" s="215"/>
    </row>
    <row r="19" spans="1:11">
      <c r="A19" s="214"/>
      <c r="B19" s="214"/>
      <c r="C19" s="214"/>
      <c r="D19" s="214"/>
      <c r="E19" s="214"/>
      <c r="F19" s="214"/>
      <c r="G19" s="214"/>
      <c r="H19" s="215"/>
      <c r="I19" s="215"/>
      <c r="J19" s="215"/>
      <c r="K19" s="215"/>
    </row>
    <row r="20" spans="1:11">
      <c r="A20" s="214"/>
      <c r="B20" s="214"/>
      <c r="C20" s="214"/>
      <c r="D20" s="214"/>
      <c r="E20" s="214"/>
      <c r="F20" s="214"/>
      <c r="G20" s="214"/>
      <c r="H20" s="215"/>
      <c r="I20" s="215"/>
      <c r="J20" s="215"/>
      <c r="K20" s="215"/>
    </row>
    <row r="21" spans="1:11">
      <c r="A21" s="214"/>
      <c r="B21" s="214"/>
      <c r="C21" s="214"/>
      <c r="D21" s="214"/>
      <c r="E21" s="214"/>
      <c r="F21" s="214"/>
      <c r="G21" s="214"/>
      <c r="H21" s="215"/>
      <c r="I21" s="215"/>
      <c r="J21" s="215"/>
      <c r="K21" s="215"/>
    </row>
    <row r="22" spans="1:11">
      <c r="A22" s="214"/>
      <c r="B22" s="214"/>
      <c r="C22" s="214"/>
      <c r="D22" s="214"/>
      <c r="E22" s="214"/>
      <c r="F22" s="214"/>
      <c r="G22" s="214"/>
      <c r="H22" s="215"/>
      <c r="I22" s="215"/>
      <c r="J22" s="215"/>
      <c r="K22" s="215"/>
    </row>
    <row r="23" spans="1:11">
      <c r="A23" s="214"/>
      <c r="B23" s="214"/>
      <c r="C23" s="214"/>
      <c r="D23" s="214"/>
      <c r="E23" s="214"/>
      <c r="F23" s="214"/>
      <c r="G23" s="214"/>
      <c r="H23" s="215"/>
      <c r="I23" s="215"/>
      <c r="J23" s="215"/>
      <c r="K23" s="215"/>
    </row>
    <row r="24" spans="1:11">
      <c r="A24" s="214"/>
      <c r="B24" s="214"/>
      <c r="C24" s="214"/>
      <c r="D24" s="214"/>
      <c r="E24" s="214"/>
      <c r="F24" s="214"/>
      <c r="G24" s="214"/>
      <c r="H24" s="215"/>
      <c r="I24" s="215"/>
      <c r="J24" s="215"/>
      <c r="K24" s="215"/>
    </row>
    <row r="25" spans="1:11">
      <c r="A25" s="214"/>
      <c r="B25" s="214"/>
      <c r="C25" s="214"/>
      <c r="D25" s="214"/>
      <c r="E25" s="214"/>
      <c r="F25" s="214"/>
      <c r="G25" s="214"/>
      <c r="H25" s="215"/>
      <c r="I25" s="215"/>
      <c r="J25" s="215"/>
      <c r="K25" s="215"/>
    </row>
    <row r="26" spans="1:11">
      <c r="A26" s="214"/>
      <c r="B26" s="214"/>
      <c r="C26" s="214"/>
      <c r="D26" s="214"/>
      <c r="E26" s="214"/>
      <c r="F26" s="214"/>
      <c r="G26" s="214"/>
      <c r="H26" s="215"/>
      <c r="I26" s="215"/>
      <c r="J26" s="215"/>
      <c r="K26" s="215"/>
    </row>
    <row r="27" spans="1:11">
      <c r="A27" s="214"/>
      <c r="B27" s="214"/>
      <c r="C27" s="214"/>
      <c r="D27" s="214"/>
      <c r="E27" s="214"/>
      <c r="F27" s="214"/>
      <c r="G27" s="214"/>
      <c r="H27" s="215"/>
      <c r="I27" s="215"/>
      <c r="J27" s="215"/>
      <c r="K27" s="215"/>
    </row>
    <row r="28" spans="1:11">
      <c r="A28" s="214"/>
      <c r="B28" s="214"/>
      <c r="C28" s="214"/>
      <c r="D28" s="214"/>
      <c r="E28" s="214"/>
      <c r="F28" s="214"/>
      <c r="G28" s="214"/>
      <c r="H28" s="215"/>
      <c r="I28" s="215"/>
      <c r="J28" s="215"/>
      <c r="K28" s="215"/>
    </row>
    <row r="29" spans="1:11">
      <c r="A29" s="214"/>
      <c r="B29" s="214"/>
      <c r="C29" s="214"/>
      <c r="D29" s="214"/>
      <c r="E29" s="214"/>
      <c r="F29" s="214"/>
      <c r="G29" s="214"/>
      <c r="H29" s="215"/>
      <c r="I29" s="215"/>
      <c r="J29" s="215"/>
      <c r="K29" s="215"/>
    </row>
    <row r="30" spans="1:11">
      <c r="A30" s="214"/>
      <c r="B30" s="214"/>
      <c r="C30" s="214"/>
      <c r="D30" s="214"/>
      <c r="E30" s="214"/>
      <c r="F30" s="214"/>
      <c r="G30" s="214"/>
      <c r="H30" s="215"/>
      <c r="I30" s="215"/>
      <c r="J30" s="215"/>
      <c r="K30" s="215"/>
    </row>
    <row r="31" spans="1:11">
      <c r="A31" s="214"/>
      <c r="B31" s="214"/>
      <c r="C31" s="214"/>
      <c r="D31" s="214"/>
      <c r="E31" s="214"/>
      <c r="F31" s="214"/>
      <c r="G31" s="214"/>
      <c r="H31" s="215"/>
      <c r="I31" s="214"/>
      <c r="J31" s="215"/>
      <c r="K31" s="214"/>
    </row>
    <row r="32" spans="1:11">
      <c r="A32" s="214"/>
      <c r="B32" s="214"/>
      <c r="C32" s="214"/>
      <c r="D32" s="214"/>
      <c r="E32" s="214"/>
      <c r="F32" s="214"/>
      <c r="G32" s="214"/>
      <c r="H32" s="215"/>
      <c r="I32" s="214"/>
      <c r="J32" s="215"/>
      <c r="K32" s="214"/>
    </row>
    <row r="33" spans="1:11">
      <c r="A33" s="214"/>
      <c r="B33" s="214"/>
      <c r="C33" s="214"/>
      <c r="D33" s="214"/>
      <c r="E33" s="214"/>
      <c r="F33" s="214"/>
      <c r="G33" s="214"/>
      <c r="H33" s="215"/>
      <c r="I33" s="214"/>
      <c r="J33" s="215"/>
      <c r="K33" s="214"/>
    </row>
    <row r="34" spans="1:11">
      <c r="H34" s="216"/>
      <c r="J34" s="216"/>
    </row>
    <row r="35" spans="1:11">
      <c r="H35" s="216"/>
      <c r="J35" s="216"/>
    </row>
    <row r="36" spans="1:11">
      <c r="H36" s="216"/>
      <c r="J36" s="216"/>
    </row>
    <row r="37" spans="1:11">
      <c r="H37" s="216"/>
      <c r="J37" s="2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58BA-9413-436D-90AC-102F9B1D35E3}">
  <dimension ref="A1:D40"/>
  <sheetViews>
    <sheetView zoomScaleNormal="100" zoomScaleSheetLayoutView="100" workbookViewId="0">
      <selection activeCell="B1" sqref="B1"/>
    </sheetView>
  </sheetViews>
  <sheetFormatPr defaultColWidth="9.1796875" defaultRowHeight="14.5"/>
  <cols>
    <col min="1" max="1" width="24.453125" style="160" customWidth="1"/>
    <col min="2" max="2" width="27.453125" style="160" customWidth="1"/>
    <col min="3" max="3" width="20.1796875" style="160" customWidth="1"/>
    <col min="4" max="256" width="9.1796875" style="160"/>
    <col min="257" max="257" width="24.453125" style="160" customWidth="1"/>
    <col min="258" max="258" width="27.453125" style="160" customWidth="1"/>
    <col min="259" max="259" width="20.1796875" style="160" customWidth="1"/>
    <col min="260" max="512" width="9.1796875" style="160"/>
    <col min="513" max="513" width="24.453125" style="160" customWidth="1"/>
    <col min="514" max="514" width="27.453125" style="160" customWidth="1"/>
    <col min="515" max="515" width="20.1796875" style="160" customWidth="1"/>
    <col min="516" max="768" width="9.1796875" style="160"/>
    <col min="769" max="769" width="24.453125" style="160" customWidth="1"/>
    <col min="770" max="770" width="27.453125" style="160" customWidth="1"/>
    <col min="771" max="771" width="20.1796875" style="160" customWidth="1"/>
    <col min="772" max="1024" width="9.1796875" style="160"/>
    <col min="1025" max="1025" width="24.453125" style="160" customWidth="1"/>
    <col min="1026" max="1026" width="27.453125" style="160" customWidth="1"/>
    <col min="1027" max="1027" width="20.1796875" style="160" customWidth="1"/>
    <col min="1028" max="1280" width="9.1796875" style="160"/>
    <col min="1281" max="1281" width="24.453125" style="160" customWidth="1"/>
    <col min="1282" max="1282" width="27.453125" style="160" customWidth="1"/>
    <col min="1283" max="1283" width="20.1796875" style="160" customWidth="1"/>
    <col min="1284" max="1536" width="9.1796875" style="160"/>
    <col min="1537" max="1537" width="24.453125" style="160" customWidth="1"/>
    <col min="1538" max="1538" width="27.453125" style="160" customWidth="1"/>
    <col min="1539" max="1539" width="20.1796875" style="160" customWidth="1"/>
    <col min="1540" max="1792" width="9.1796875" style="160"/>
    <col min="1793" max="1793" width="24.453125" style="160" customWidth="1"/>
    <col min="1794" max="1794" width="27.453125" style="160" customWidth="1"/>
    <col min="1795" max="1795" width="20.1796875" style="160" customWidth="1"/>
    <col min="1796" max="2048" width="9.1796875" style="160"/>
    <col min="2049" max="2049" width="24.453125" style="160" customWidth="1"/>
    <col min="2050" max="2050" width="27.453125" style="160" customWidth="1"/>
    <col min="2051" max="2051" width="20.1796875" style="160" customWidth="1"/>
    <col min="2052" max="2304" width="9.1796875" style="160"/>
    <col min="2305" max="2305" width="24.453125" style="160" customWidth="1"/>
    <col min="2306" max="2306" width="27.453125" style="160" customWidth="1"/>
    <col min="2307" max="2307" width="20.1796875" style="160" customWidth="1"/>
    <col min="2308" max="2560" width="9.1796875" style="160"/>
    <col min="2561" max="2561" width="24.453125" style="160" customWidth="1"/>
    <col min="2562" max="2562" width="27.453125" style="160" customWidth="1"/>
    <col min="2563" max="2563" width="20.1796875" style="160" customWidth="1"/>
    <col min="2564" max="2816" width="9.1796875" style="160"/>
    <col min="2817" max="2817" width="24.453125" style="160" customWidth="1"/>
    <col min="2818" max="2818" width="27.453125" style="160" customWidth="1"/>
    <col min="2819" max="2819" width="20.1796875" style="160" customWidth="1"/>
    <col min="2820" max="3072" width="9.1796875" style="160"/>
    <col min="3073" max="3073" width="24.453125" style="160" customWidth="1"/>
    <col min="3074" max="3074" width="27.453125" style="160" customWidth="1"/>
    <col min="3075" max="3075" width="20.1796875" style="160" customWidth="1"/>
    <col min="3076" max="3328" width="9.1796875" style="160"/>
    <col min="3329" max="3329" width="24.453125" style="160" customWidth="1"/>
    <col min="3330" max="3330" width="27.453125" style="160" customWidth="1"/>
    <col min="3331" max="3331" width="20.1796875" style="160" customWidth="1"/>
    <col min="3332" max="3584" width="9.1796875" style="160"/>
    <col min="3585" max="3585" width="24.453125" style="160" customWidth="1"/>
    <col min="3586" max="3586" width="27.453125" style="160" customWidth="1"/>
    <col min="3587" max="3587" width="20.1796875" style="160" customWidth="1"/>
    <col min="3588" max="3840" width="9.1796875" style="160"/>
    <col min="3841" max="3841" width="24.453125" style="160" customWidth="1"/>
    <col min="3842" max="3842" width="27.453125" style="160" customWidth="1"/>
    <col min="3843" max="3843" width="20.1796875" style="160" customWidth="1"/>
    <col min="3844" max="4096" width="9.1796875" style="160"/>
    <col min="4097" max="4097" width="24.453125" style="160" customWidth="1"/>
    <col min="4098" max="4098" width="27.453125" style="160" customWidth="1"/>
    <col min="4099" max="4099" width="20.1796875" style="160" customWidth="1"/>
    <col min="4100" max="4352" width="9.1796875" style="160"/>
    <col min="4353" max="4353" width="24.453125" style="160" customWidth="1"/>
    <col min="4354" max="4354" width="27.453125" style="160" customWidth="1"/>
    <col min="4355" max="4355" width="20.1796875" style="160" customWidth="1"/>
    <col min="4356" max="4608" width="9.1796875" style="160"/>
    <col min="4609" max="4609" width="24.453125" style="160" customWidth="1"/>
    <col min="4610" max="4610" width="27.453125" style="160" customWidth="1"/>
    <col min="4611" max="4611" width="20.1796875" style="160" customWidth="1"/>
    <col min="4612" max="4864" width="9.1796875" style="160"/>
    <col min="4865" max="4865" width="24.453125" style="160" customWidth="1"/>
    <col min="4866" max="4866" width="27.453125" style="160" customWidth="1"/>
    <col min="4867" max="4867" width="20.1796875" style="160" customWidth="1"/>
    <col min="4868" max="5120" width="9.1796875" style="160"/>
    <col min="5121" max="5121" width="24.453125" style="160" customWidth="1"/>
    <col min="5122" max="5122" width="27.453125" style="160" customWidth="1"/>
    <col min="5123" max="5123" width="20.1796875" style="160" customWidth="1"/>
    <col min="5124" max="5376" width="9.1796875" style="160"/>
    <col min="5377" max="5377" width="24.453125" style="160" customWidth="1"/>
    <col min="5378" max="5378" width="27.453125" style="160" customWidth="1"/>
    <col min="5379" max="5379" width="20.1796875" style="160" customWidth="1"/>
    <col min="5380" max="5632" width="9.1796875" style="160"/>
    <col min="5633" max="5633" width="24.453125" style="160" customWidth="1"/>
    <col min="5634" max="5634" width="27.453125" style="160" customWidth="1"/>
    <col min="5635" max="5635" width="20.1796875" style="160" customWidth="1"/>
    <col min="5636" max="5888" width="9.1796875" style="160"/>
    <col min="5889" max="5889" width="24.453125" style="160" customWidth="1"/>
    <col min="5890" max="5890" width="27.453125" style="160" customWidth="1"/>
    <col min="5891" max="5891" width="20.1796875" style="160" customWidth="1"/>
    <col min="5892" max="6144" width="9.1796875" style="160"/>
    <col min="6145" max="6145" width="24.453125" style="160" customWidth="1"/>
    <col min="6146" max="6146" width="27.453125" style="160" customWidth="1"/>
    <col min="6147" max="6147" width="20.1796875" style="160" customWidth="1"/>
    <col min="6148" max="6400" width="9.1796875" style="160"/>
    <col min="6401" max="6401" width="24.453125" style="160" customWidth="1"/>
    <col min="6402" max="6402" width="27.453125" style="160" customWidth="1"/>
    <col min="6403" max="6403" width="20.1796875" style="160" customWidth="1"/>
    <col min="6404" max="6656" width="9.1796875" style="160"/>
    <col min="6657" max="6657" width="24.453125" style="160" customWidth="1"/>
    <col min="6658" max="6658" width="27.453125" style="160" customWidth="1"/>
    <col min="6659" max="6659" width="20.1796875" style="160" customWidth="1"/>
    <col min="6660" max="6912" width="9.1796875" style="160"/>
    <col min="6913" max="6913" width="24.453125" style="160" customWidth="1"/>
    <col min="6914" max="6914" width="27.453125" style="160" customWidth="1"/>
    <col min="6915" max="6915" width="20.1796875" style="160" customWidth="1"/>
    <col min="6916" max="7168" width="9.1796875" style="160"/>
    <col min="7169" max="7169" width="24.453125" style="160" customWidth="1"/>
    <col min="7170" max="7170" width="27.453125" style="160" customWidth="1"/>
    <col min="7171" max="7171" width="20.1796875" style="160" customWidth="1"/>
    <col min="7172" max="7424" width="9.1796875" style="160"/>
    <col min="7425" max="7425" width="24.453125" style="160" customWidth="1"/>
    <col min="7426" max="7426" width="27.453125" style="160" customWidth="1"/>
    <col min="7427" max="7427" width="20.1796875" style="160" customWidth="1"/>
    <col min="7428" max="7680" width="9.1796875" style="160"/>
    <col min="7681" max="7681" width="24.453125" style="160" customWidth="1"/>
    <col min="7682" max="7682" width="27.453125" style="160" customWidth="1"/>
    <col min="7683" max="7683" width="20.1796875" style="160" customWidth="1"/>
    <col min="7684" max="7936" width="9.1796875" style="160"/>
    <col min="7937" max="7937" width="24.453125" style="160" customWidth="1"/>
    <col min="7938" max="7938" width="27.453125" style="160" customWidth="1"/>
    <col min="7939" max="7939" width="20.1796875" style="160" customWidth="1"/>
    <col min="7940" max="8192" width="9.1796875" style="160"/>
    <col min="8193" max="8193" width="24.453125" style="160" customWidth="1"/>
    <col min="8194" max="8194" width="27.453125" style="160" customWidth="1"/>
    <col min="8195" max="8195" width="20.1796875" style="160" customWidth="1"/>
    <col min="8196" max="8448" width="9.1796875" style="160"/>
    <col min="8449" max="8449" width="24.453125" style="160" customWidth="1"/>
    <col min="8450" max="8450" width="27.453125" style="160" customWidth="1"/>
    <col min="8451" max="8451" width="20.1796875" style="160" customWidth="1"/>
    <col min="8452" max="8704" width="9.1796875" style="160"/>
    <col min="8705" max="8705" width="24.453125" style="160" customWidth="1"/>
    <col min="8706" max="8706" width="27.453125" style="160" customWidth="1"/>
    <col min="8707" max="8707" width="20.1796875" style="160" customWidth="1"/>
    <col min="8708" max="8960" width="9.1796875" style="160"/>
    <col min="8961" max="8961" width="24.453125" style="160" customWidth="1"/>
    <col min="8962" max="8962" width="27.453125" style="160" customWidth="1"/>
    <col min="8963" max="8963" width="20.1796875" style="160" customWidth="1"/>
    <col min="8964" max="9216" width="9.1796875" style="160"/>
    <col min="9217" max="9217" width="24.453125" style="160" customWidth="1"/>
    <col min="9218" max="9218" width="27.453125" style="160" customWidth="1"/>
    <col min="9219" max="9219" width="20.1796875" style="160" customWidth="1"/>
    <col min="9220" max="9472" width="9.1796875" style="160"/>
    <col min="9473" max="9473" width="24.453125" style="160" customWidth="1"/>
    <col min="9474" max="9474" width="27.453125" style="160" customWidth="1"/>
    <col min="9475" max="9475" width="20.1796875" style="160" customWidth="1"/>
    <col min="9476" max="9728" width="9.1796875" style="160"/>
    <col min="9729" max="9729" width="24.453125" style="160" customWidth="1"/>
    <col min="9730" max="9730" width="27.453125" style="160" customWidth="1"/>
    <col min="9731" max="9731" width="20.1796875" style="160" customWidth="1"/>
    <col min="9732" max="9984" width="9.1796875" style="160"/>
    <col min="9985" max="9985" width="24.453125" style="160" customWidth="1"/>
    <col min="9986" max="9986" width="27.453125" style="160" customWidth="1"/>
    <col min="9987" max="9987" width="20.1796875" style="160" customWidth="1"/>
    <col min="9988" max="10240" width="9.1796875" style="160"/>
    <col min="10241" max="10241" width="24.453125" style="160" customWidth="1"/>
    <col min="10242" max="10242" width="27.453125" style="160" customWidth="1"/>
    <col min="10243" max="10243" width="20.1796875" style="160" customWidth="1"/>
    <col min="10244" max="10496" width="9.1796875" style="160"/>
    <col min="10497" max="10497" width="24.453125" style="160" customWidth="1"/>
    <col min="10498" max="10498" width="27.453125" style="160" customWidth="1"/>
    <col min="10499" max="10499" width="20.1796875" style="160" customWidth="1"/>
    <col min="10500" max="10752" width="9.1796875" style="160"/>
    <col min="10753" max="10753" width="24.453125" style="160" customWidth="1"/>
    <col min="10754" max="10754" width="27.453125" style="160" customWidth="1"/>
    <col min="10755" max="10755" width="20.1796875" style="160" customWidth="1"/>
    <col min="10756" max="11008" width="9.1796875" style="160"/>
    <col min="11009" max="11009" width="24.453125" style="160" customWidth="1"/>
    <col min="11010" max="11010" width="27.453125" style="160" customWidth="1"/>
    <col min="11011" max="11011" width="20.1796875" style="160" customWidth="1"/>
    <col min="11012" max="11264" width="9.1796875" style="160"/>
    <col min="11265" max="11265" width="24.453125" style="160" customWidth="1"/>
    <col min="11266" max="11266" width="27.453125" style="160" customWidth="1"/>
    <col min="11267" max="11267" width="20.1796875" style="160" customWidth="1"/>
    <col min="11268" max="11520" width="9.1796875" style="160"/>
    <col min="11521" max="11521" width="24.453125" style="160" customWidth="1"/>
    <col min="11522" max="11522" width="27.453125" style="160" customWidth="1"/>
    <col min="11523" max="11523" width="20.1796875" style="160" customWidth="1"/>
    <col min="11524" max="11776" width="9.1796875" style="160"/>
    <col min="11777" max="11777" width="24.453125" style="160" customWidth="1"/>
    <col min="11778" max="11778" width="27.453125" style="160" customWidth="1"/>
    <col min="11779" max="11779" width="20.1796875" style="160" customWidth="1"/>
    <col min="11780" max="12032" width="9.1796875" style="160"/>
    <col min="12033" max="12033" width="24.453125" style="160" customWidth="1"/>
    <col min="12034" max="12034" width="27.453125" style="160" customWidth="1"/>
    <col min="12035" max="12035" width="20.1796875" style="160" customWidth="1"/>
    <col min="12036" max="12288" width="9.1796875" style="160"/>
    <col min="12289" max="12289" width="24.453125" style="160" customWidth="1"/>
    <col min="12290" max="12290" width="27.453125" style="160" customWidth="1"/>
    <col min="12291" max="12291" width="20.1796875" style="160" customWidth="1"/>
    <col min="12292" max="12544" width="9.1796875" style="160"/>
    <col min="12545" max="12545" width="24.453125" style="160" customWidth="1"/>
    <col min="12546" max="12546" width="27.453125" style="160" customWidth="1"/>
    <col min="12547" max="12547" width="20.1796875" style="160" customWidth="1"/>
    <col min="12548" max="12800" width="9.1796875" style="160"/>
    <col min="12801" max="12801" width="24.453125" style="160" customWidth="1"/>
    <col min="12802" max="12802" width="27.453125" style="160" customWidth="1"/>
    <col min="12803" max="12803" width="20.1796875" style="160" customWidth="1"/>
    <col min="12804" max="13056" width="9.1796875" style="160"/>
    <col min="13057" max="13057" width="24.453125" style="160" customWidth="1"/>
    <col min="13058" max="13058" width="27.453125" style="160" customWidth="1"/>
    <col min="13059" max="13059" width="20.1796875" style="160" customWidth="1"/>
    <col min="13060" max="13312" width="9.1796875" style="160"/>
    <col min="13313" max="13313" width="24.453125" style="160" customWidth="1"/>
    <col min="13314" max="13314" width="27.453125" style="160" customWidth="1"/>
    <col min="13315" max="13315" width="20.1796875" style="160" customWidth="1"/>
    <col min="13316" max="13568" width="9.1796875" style="160"/>
    <col min="13569" max="13569" width="24.453125" style="160" customWidth="1"/>
    <col min="13570" max="13570" width="27.453125" style="160" customWidth="1"/>
    <col min="13571" max="13571" width="20.1796875" style="160" customWidth="1"/>
    <col min="13572" max="13824" width="9.1796875" style="160"/>
    <col min="13825" max="13825" width="24.453125" style="160" customWidth="1"/>
    <col min="13826" max="13826" width="27.453125" style="160" customWidth="1"/>
    <col min="13827" max="13827" width="20.1796875" style="160" customWidth="1"/>
    <col min="13828" max="14080" width="9.1796875" style="160"/>
    <col min="14081" max="14081" width="24.453125" style="160" customWidth="1"/>
    <col min="14082" max="14082" width="27.453125" style="160" customWidth="1"/>
    <col min="14083" max="14083" width="20.1796875" style="160" customWidth="1"/>
    <col min="14084" max="14336" width="9.1796875" style="160"/>
    <col min="14337" max="14337" width="24.453125" style="160" customWidth="1"/>
    <col min="14338" max="14338" width="27.453125" style="160" customWidth="1"/>
    <col min="14339" max="14339" width="20.1796875" style="160" customWidth="1"/>
    <col min="14340" max="14592" width="9.1796875" style="160"/>
    <col min="14593" max="14593" width="24.453125" style="160" customWidth="1"/>
    <col min="14594" max="14594" width="27.453125" style="160" customWidth="1"/>
    <col min="14595" max="14595" width="20.1796875" style="160" customWidth="1"/>
    <col min="14596" max="14848" width="9.1796875" style="160"/>
    <col min="14849" max="14849" width="24.453125" style="160" customWidth="1"/>
    <col min="14850" max="14850" width="27.453125" style="160" customWidth="1"/>
    <col min="14851" max="14851" width="20.1796875" style="160" customWidth="1"/>
    <col min="14852" max="15104" width="9.1796875" style="160"/>
    <col min="15105" max="15105" width="24.453125" style="160" customWidth="1"/>
    <col min="15106" max="15106" width="27.453125" style="160" customWidth="1"/>
    <col min="15107" max="15107" width="20.1796875" style="160" customWidth="1"/>
    <col min="15108" max="15360" width="9.1796875" style="160"/>
    <col min="15361" max="15361" width="24.453125" style="160" customWidth="1"/>
    <col min="15362" max="15362" width="27.453125" style="160" customWidth="1"/>
    <col min="15363" max="15363" width="20.1796875" style="160" customWidth="1"/>
    <col min="15364" max="15616" width="9.1796875" style="160"/>
    <col min="15617" max="15617" width="24.453125" style="160" customWidth="1"/>
    <col min="15618" max="15618" width="27.453125" style="160" customWidth="1"/>
    <col min="15619" max="15619" width="20.1796875" style="160" customWidth="1"/>
    <col min="15620" max="15872" width="9.1796875" style="160"/>
    <col min="15873" max="15873" width="24.453125" style="160" customWidth="1"/>
    <col min="15874" max="15874" width="27.453125" style="160" customWidth="1"/>
    <col min="15875" max="15875" width="20.1796875" style="160" customWidth="1"/>
    <col min="15876" max="16128" width="9.1796875" style="160"/>
    <col min="16129" max="16129" width="24.453125" style="160" customWidth="1"/>
    <col min="16130" max="16130" width="27.453125" style="160" customWidth="1"/>
    <col min="16131" max="16131" width="20.1796875" style="160" customWidth="1"/>
    <col min="16132" max="16384" width="9.1796875" style="160"/>
  </cols>
  <sheetData>
    <row r="1" spans="1:4" ht="21" customHeight="1">
      <c r="A1" s="217" t="s">
        <v>788</v>
      </c>
      <c r="B1" s="218"/>
    </row>
    <row r="2" spans="1:4" ht="28.5" customHeight="1">
      <c r="A2" s="567" t="s">
        <v>789</v>
      </c>
      <c r="B2" s="567"/>
      <c r="C2" s="567"/>
      <c r="D2" s="220"/>
    </row>
    <row r="3" spans="1:4" ht="12.75" customHeight="1">
      <c r="A3" s="219"/>
      <c r="B3" s="219"/>
      <c r="C3" s="219"/>
      <c r="D3" s="220"/>
    </row>
    <row r="4" spans="1:4">
      <c r="A4" s="217" t="s">
        <v>790</v>
      </c>
      <c r="B4" s="217" t="s">
        <v>791</v>
      </c>
      <c r="C4" s="217" t="s">
        <v>792</v>
      </c>
    </row>
    <row r="6" spans="1:4">
      <c r="A6" s="217" t="s">
        <v>793</v>
      </c>
    </row>
    <row r="7" spans="1:4">
      <c r="A7" s="160" t="s">
        <v>794</v>
      </c>
      <c r="B7" s="221" t="s">
        <v>795</v>
      </c>
    </row>
    <row r="8" spans="1:4">
      <c r="A8" s="160" t="s">
        <v>796</v>
      </c>
      <c r="B8" s="221" t="s">
        <v>797</v>
      </c>
    </row>
    <row r="9" spans="1:4">
      <c r="A9" s="160" t="s">
        <v>798</v>
      </c>
      <c r="B9" s="221" t="s">
        <v>799</v>
      </c>
    </row>
    <row r="10" spans="1:4">
      <c r="A10" s="160" t="s">
        <v>800</v>
      </c>
      <c r="B10" s="221" t="s">
        <v>801</v>
      </c>
    </row>
    <row r="11" spans="1:4">
      <c r="A11" s="160" t="s">
        <v>802</v>
      </c>
      <c r="B11" s="221" t="s">
        <v>803</v>
      </c>
    </row>
    <row r="12" spans="1:4">
      <c r="A12" s="160" t="s">
        <v>804</v>
      </c>
      <c r="B12" s="221" t="s">
        <v>805</v>
      </c>
      <c r="C12" s="160" t="s">
        <v>806</v>
      </c>
    </row>
    <row r="13" spans="1:4">
      <c r="A13" s="160" t="s">
        <v>807</v>
      </c>
      <c r="B13" s="221" t="s">
        <v>808</v>
      </c>
      <c r="C13" s="160" t="s">
        <v>806</v>
      </c>
    </row>
    <row r="14" spans="1:4">
      <c r="A14" s="160" t="s">
        <v>809</v>
      </c>
      <c r="B14" s="221" t="s">
        <v>810</v>
      </c>
    </row>
    <row r="15" spans="1:4">
      <c r="A15" s="160" t="s">
        <v>811</v>
      </c>
      <c r="B15" s="221" t="s">
        <v>812</v>
      </c>
      <c r="C15" s="160" t="s">
        <v>806</v>
      </c>
    </row>
    <row r="16" spans="1:4">
      <c r="A16" s="160" t="s">
        <v>813</v>
      </c>
      <c r="B16" s="221" t="s">
        <v>814</v>
      </c>
    </row>
    <row r="17" spans="1:3">
      <c r="A17" s="160" t="s">
        <v>815</v>
      </c>
      <c r="B17" s="221" t="s">
        <v>816</v>
      </c>
    </row>
    <row r="18" spans="1:3">
      <c r="A18" s="160" t="s">
        <v>817</v>
      </c>
      <c r="B18" s="221" t="s">
        <v>818</v>
      </c>
    </row>
    <row r="19" spans="1:3">
      <c r="A19" s="160" t="s">
        <v>819</v>
      </c>
      <c r="B19" s="221" t="s">
        <v>820</v>
      </c>
    </row>
    <row r="20" spans="1:3">
      <c r="A20" s="160" t="s">
        <v>821</v>
      </c>
      <c r="B20" s="221" t="s">
        <v>822</v>
      </c>
    </row>
    <row r="21" spans="1:3">
      <c r="A21" s="160" t="s">
        <v>823</v>
      </c>
      <c r="B21" s="221"/>
    </row>
    <row r="22" spans="1:3">
      <c r="B22" s="221"/>
    </row>
    <row r="23" spans="1:3">
      <c r="A23" s="217" t="s">
        <v>824</v>
      </c>
      <c r="B23" s="221"/>
    </row>
    <row r="24" spans="1:3">
      <c r="A24" s="160" t="s">
        <v>825</v>
      </c>
      <c r="B24" s="221" t="s">
        <v>826</v>
      </c>
    </row>
    <row r="25" spans="1:3">
      <c r="A25" s="160" t="s">
        <v>827</v>
      </c>
      <c r="B25" s="221" t="s">
        <v>828</v>
      </c>
    </row>
    <row r="26" spans="1:3">
      <c r="A26" s="160" t="s">
        <v>829</v>
      </c>
      <c r="B26" s="221" t="s">
        <v>830</v>
      </c>
    </row>
    <row r="27" spans="1:3">
      <c r="A27" s="160" t="s">
        <v>831</v>
      </c>
      <c r="B27" s="221" t="s">
        <v>832</v>
      </c>
    </row>
    <row r="28" spans="1:3">
      <c r="A28" s="160" t="s">
        <v>833</v>
      </c>
      <c r="B28" s="221" t="s">
        <v>834</v>
      </c>
    </row>
    <row r="29" spans="1:3">
      <c r="A29" s="160" t="s">
        <v>835</v>
      </c>
      <c r="B29" s="221" t="s">
        <v>836</v>
      </c>
    </row>
    <row r="30" spans="1:3">
      <c r="A30" s="160" t="s">
        <v>837</v>
      </c>
      <c r="B30" s="221" t="s">
        <v>838</v>
      </c>
    </row>
    <row r="31" spans="1:3">
      <c r="A31" s="160" t="s">
        <v>839</v>
      </c>
      <c r="B31" s="221" t="s">
        <v>840</v>
      </c>
    </row>
    <row r="32" spans="1:3">
      <c r="A32" s="160" t="s">
        <v>841</v>
      </c>
      <c r="B32" s="221" t="s">
        <v>842</v>
      </c>
      <c r="C32" s="160" t="s">
        <v>806</v>
      </c>
    </row>
    <row r="33" spans="1:3">
      <c r="A33" s="160" t="s">
        <v>843</v>
      </c>
      <c r="B33" s="221" t="s">
        <v>844</v>
      </c>
    </row>
    <row r="34" spans="1:3">
      <c r="A34" s="160" t="s">
        <v>845</v>
      </c>
      <c r="B34" s="221" t="s">
        <v>846</v>
      </c>
    </row>
    <row r="35" spans="1:3">
      <c r="A35" s="160" t="s">
        <v>847</v>
      </c>
      <c r="B35" s="221" t="s">
        <v>848</v>
      </c>
    </row>
    <row r="36" spans="1:3">
      <c r="A36" s="160" t="s">
        <v>849</v>
      </c>
      <c r="B36" s="221" t="s">
        <v>850</v>
      </c>
      <c r="C36" s="160" t="s">
        <v>806</v>
      </c>
    </row>
    <row r="37" spans="1:3">
      <c r="A37" s="160" t="s">
        <v>851</v>
      </c>
      <c r="B37" s="221" t="s">
        <v>852</v>
      </c>
    </row>
    <row r="38" spans="1:3">
      <c r="A38" s="160" t="s">
        <v>853</v>
      </c>
      <c r="B38" s="221" t="s">
        <v>854</v>
      </c>
    </row>
    <row r="39" spans="1:3">
      <c r="A39" s="160" t="s">
        <v>855</v>
      </c>
      <c r="B39" s="221" t="s">
        <v>856</v>
      </c>
    </row>
    <row r="40" spans="1:3">
      <c r="A40" s="160" t="s">
        <v>823</v>
      </c>
      <c r="B40" s="221"/>
    </row>
  </sheetData>
  <mergeCells count="1">
    <mergeCell ref="A2:C2"/>
  </mergeCells>
  <pageMargins left="0.75" right="0.75" top="1" bottom="1" header="0.5" footer="0.5"/>
  <pageSetup paperSize="9" orientation="portrait" horizontalDpi="429496729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vt:i4>
      </vt:variant>
    </vt:vector>
  </HeadingPairs>
  <TitlesOfParts>
    <vt:vector size="29" baseType="lpstr">
      <vt:lpstr>Cover</vt:lpstr>
      <vt:lpstr>1 Basic Info</vt:lpstr>
      <vt:lpstr>2 Findings</vt:lpstr>
      <vt:lpstr>3 MA Cert process</vt:lpstr>
      <vt:lpstr>5 MA Org Structure+Management</vt:lpstr>
      <vt:lpstr>A1b PEFC FM NO checklist</vt:lpstr>
      <vt:lpstr>PEFC NO Audit Programme</vt:lpstr>
      <vt:lpstr>A2 Stakeholder Summary</vt:lpstr>
      <vt:lpstr>A3 Species list</vt:lpstr>
      <vt:lpstr>A6b PEFC Group NO checklist</vt:lpstr>
      <vt:lpstr>A7 Members &amp; FMUs</vt:lpstr>
      <vt:lpstr>A8b PEFC NOR Sampling</vt:lpstr>
      <vt:lpstr>A11a Cert Decsn</vt:lpstr>
      <vt:lpstr>A12a Product schedule</vt:lpstr>
      <vt:lpstr>A14a Product Codes</vt:lpstr>
      <vt:lpstr>A15 Opening and Closing Meeting</vt:lpstr>
      <vt:lpstr>6 S1</vt:lpstr>
      <vt:lpstr>7 S2</vt:lpstr>
      <vt:lpstr>8 S3</vt:lpstr>
      <vt:lpstr>9 S4</vt:lpstr>
      <vt:lpstr>'2 Findings'!Print_Area</vt:lpstr>
      <vt:lpstr>'3 MA Cert process'!Print_Area</vt:lpstr>
      <vt:lpstr>'5 MA Org Structure+Management'!Print_Area</vt:lpstr>
      <vt:lpstr>'6 S1'!Print_Area</vt:lpstr>
      <vt:lpstr>'7 S2'!Print_Area</vt:lpstr>
      <vt:lpstr>'8 S3'!Print_Area</vt:lpstr>
      <vt:lpstr>'9 S4'!Print_Area</vt:lpstr>
      <vt:lpstr>'A12a Product schedule'!Print_Area</vt:lpstr>
      <vt:lpstr>'A7 Members &amp; FMUs'!Print_Area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Kitnæs, Karina Seeberg</dc:creator>
  <cp:lastModifiedBy>Leah Mountford</cp:lastModifiedBy>
  <cp:lastPrinted>2024-07-05T13:58:21Z</cp:lastPrinted>
  <dcterms:created xsi:type="dcterms:W3CDTF">2023-08-17T14:24:47Z</dcterms:created>
  <dcterms:modified xsi:type="dcterms:W3CDTF">2024-07-05T13:58:43Z</dcterms:modified>
</cp:coreProperties>
</file>